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30B4971F-673F-4197-AEF5-1F70225DED7F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." sheetId="6" r:id="rId1"/>
  </sheets>
  <definedNames>
    <definedName name="_xlnm._FilterDatabase" localSheetId="0" hidden="1">Zał.!$A$10:$H$44</definedName>
    <definedName name="_xlnm.Print_Area" localSheetId="0">Zał.!$A$1:$H$45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6" l="1"/>
  <c r="H43" i="6"/>
  <c r="H42" i="6"/>
  <c r="H41" i="6"/>
  <c r="H40" i="6"/>
  <c r="H39" i="6"/>
  <c r="H38" i="6"/>
  <c r="H37" i="6"/>
  <c r="G36" i="6"/>
  <c r="H36" i="6" s="1"/>
  <c r="F36" i="6"/>
  <c r="F35" i="6" s="1"/>
  <c r="G35" i="6"/>
  <c r="G32" i="6" s="1"/>
  <c r="G30" i="6" s="1"/>
  <c r="H29" i="6"/>
  <c r="G28" i="6"/>
  <c r="G27" i="6" s="1"/>
  <c r="G26" i="6" s="1"/>
  <c r="F28" i="6"/>
  <c r="H28" i="6" s="1"/>
  <c r="H25" i="6"/>
  <c r="G24" i="6"/>
  <c r="F24" i="6"/>
  <c r="F23" i="6" s="1"/>
  <c r="G23" i="6"/>
  <c r="G22" i="6"/>
  <c r="G20" i="6" s="1"/>
  <c r="H18" i="6"/>
  <c r="G17" i="6"/>
  <c r="G16" i="6" s="1"/>
  <c r="G13" i="6" s="1"/>
  <c r="G11" i="6" s="1"/>
  <c r="G10" i="6" s="1"/>
  <c r="F17" i="6"/>
  <c r="H17" i="6" s="1"/>
  <c r="H23" i="6" l="1"/>
  <c r="F22" i="6"/>
  <c r="H22" i="6" s="1"/>
  <c r="H24" i="6"/>
  <c r="G19" i="6"/>
  <c r="F27" i="6"/>
  <c r="H27" i="6" s="1"/>
  <c r="F32" i="6"/>
  <c r="H35" i="6"/>
  <c r="F26" i="6"/>
  <c r="F16" i="6"/>
  <c r="F13" i="6" l="1"/>
  <c r="H16" i="6"/>
  <c r="F30" i="6"/>
  <c r="H32" i="6"/>
  <c r="H26" i="6"/>
  <c r="F20" i="6"/>
  <c r="H30" i="6" l="1"/>
  <c r="H20" i="6"/>
  <c r="F19" i="6"/>
  <c r="F11" i="6"/>
  <c r="H13" i="6"/>
  <c r="F10" i="6" l="1"/>
  <c r="H11" i="6"/>
  <c r="H19" i="6"/>
  <c r="H10" i="6" l="1"/>
</calcChain>
</file>

<file path=xl/sharedStrings.xml><?xml version="1.0" encoding="utf-8"?>
<sst xmlns="http://schemas.openxmlformats.org/spreadsheetml/2006/main" count="56" uniqueCount="49">
  <si>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</si>
  <si>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</si>
  <si>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</si>
  <si>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</si>
  <si>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</si>
  <si>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</si>
  <si>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</si>
  <si>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</si>
  <si>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</si>
  <si>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</si>
  <si>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</si>
  <si>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</si>
  <si>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usług pozostałych</t>
  </si>
  <si>
    <t>wynagrodzenia osobowe pracowników</t>
  </si>
  <si>
    <t xml:space="preserve">składki na ubezpieczenia społeczne </t>
  </si>
  <si>
    <t xml:space="preserve">składki na Fundusz Pracy oraz Fundusz Solidarnościowy </t>
  </si>
  <si>
    <t>wynagrodzenia bezosobowe</t>
  </si>
  <si>
    <t>4210</t>
  </si>
  <si>
    <t>zakup materiałów i wyposażenia</t>
  </si>
  <si>
    <t xml:space="preserve">Załącznik </t>
  </si>
  <si>
    <t>PREZYDENTA MIASTA WŁOCŁAWEK</t>
  </si>
  <si>
    <t>Zmiany w budżecie miasta Włocławek na 2024 rok</t>
  </si>
  <si>
    <t>DOCHODY OGÓŁEM:</t>
  </si>
  <si>
    <t>Dochody na zadania zlecone:</t>
  </si>
  <si>
    <t>Urzędy naczelnych organów władzy państwowej,</t>
  </si>
  <si>
    <t>kontroli i ochrony prawa oraz sądownictwa</t>
  </si>
  <si>
    <t xml:space="preserve">Wybory do rad gmin, rad powiatów i sejmików </t>
  </si>
  <si>
    <t>województw, wybory wójtów, burmistrzów i prezydentów</t>
  </si>
  <si>
    <t>miast oraz referenda gminne, powiatowe i wojewódzkie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</si>
  <si>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</si>
  <si>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</si>
  <si>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</si>
  <si>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Bezpieczeństwo publiczne i ochrona</t>
  </si>
  <si>
    <t>przeciwpożarowa</t>
  </si>
  <si>
    <t>75421</t>
  </si>
  <si>
    <t>Zarządzanie kryzysowe</t>
  </si>
  <si>
    <t>Wydział Zarządzania Kryzysowego i Bezpieczeństwa</t>
  </si>
  <si>
    <t>Różne rozliczenia</t>
  </si>
  <si>
    <t>Rezerwy ogólne i celowe</t>
  </si>
  <si>
    <t>4810</t>
  </si>
  <si>
    <t xml:space="preserve">rezerwy </t>
  </si>
  <si>
    <t xml:space="preserve"> - rezerwa celowa</t>
  </si>
  <si>
    <t>Wydatki na zadania zlecone:</t>
  </si>
  <si>
    <t>Biuro Rady Miasta Włocławek</t>
  </si>
  <si>
    <t>różne wydatki na rzecz osób fizycznych</t>
  </si>
  <si>
    <t>4170</t>
  </si>
  <si>
    <t>zakup środków żywności</t>
  </si>
  <si>
    <t>do Zarządzenia NR 166/2024</t>
  </si>
  <si>
    <t>z dnia 3 kwietnia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</si>
</sst>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name val="Arial CE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3" xfId="0" applyFont="1" applyBorder="1" applyAlignment="1">
      <alignment horizontal="right"/>
    </xf>
    <xf numFmtId="4" fontId="2" fillId="0" borderId="5" xfId="0" applyNumberFormat="1" applyFont="1" applyBorder="1"/>
    <xf numFmtId="3" fontId="1" fillId="0" borderId="3" xfId="0" applyNumberFormat="1" applyFont="1" applyBorder="1"/>
    <xf numFmtId="0" fontId="2" fillId="0" borderId="3" xfId="0" applyFont="1" applyBorder="1"/>
    <xf numFmtId="0" fontId="7" fillId="0" borderId="5" xfId="0" applyFont="1" applyBorder="1"/>
    <xf numFmtId="0" fontId="0" fillId="0" borderId="0" xfId="0" applyAlignment="1">
      <alignment horizontal="centerContinuous"/>
    </xf>
    <xf numFmtId="3" fontId="9" fillId="0" borderId="3" xfId="0" applyNumberFormat="1" applyFont="1" applyBorder="1"/>
    <xf numFmtId="49" fontId="9" fillId="0" borderId="3" xfId="0" applyNumberFormat="1" applyFont="1" applyBorder="1" applyAlignment="1">
      <alignment horizontal="right"/>
    </xf>
    <xf numFmtId="3" fontId="9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horizontal="right"/>
    </xf>
    <xf numFmtId="3" fontId="2" fillId="0" borderId="4" xfId="0" applyNumberFormat="1" applyFont="1" applyBorder="1"/>
    <xf numFmtId="4" fontId="5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0" fontId="10" fillId="0" borderId="11" xfId="0" applyFont="1" applyBorder="1" applyAlignment="1">
      <alignment vertic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3" fontId="9" fillId="0" borderId="3" xfId="0" applyNumberFormat="1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9" fillId="0" borderId="4" xfId="0" applyFont="1" applyBorder="1"/>
    <xf numFmtId="4" fontId="10" fillId="0" borderId="3" xfId="0" applyNumberFormat="1" applyFont="1" applyBorder="1" applyAlignment="1">
      <alignment horizontal="right"/>
    </xf>
    <xf numFmtId="4" fontId="10" fillId="0" borderId="3" xfId="0" applyNumberFormat="1" applyFont="1" applyBorder="1"/>
    <xf numFmtId="4" fontId="11" fillId="0" borderId="3" xfId="0" applyNumberFormat="1" applyFont="1" applyBorder="1"/>
    <xf numFmtId="3" fontId="1" fillId="0" borderId="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right"/>
    </xf>
    <xf numFmtId="0" fontId="10" fillId="0" borderId="11" xfId="0" applyFont="1" applyBorder="1"/>
    <xf numFmtId="4" fontId="11" fillId="0" borderId="12" xfId="0" applyNumberFormat="1" applyFont="1" applyBorder="1"/>
    <xf numFmtId="3" fontId="1" fillId="0" borderId="6" xfId="0" applyNumberFormat="1" applyFont="1" applyBorder="1"/>
    <xf numFmtId="3" fontId="1" fillId="0" borderId="4" xfId="0" applyNumberFormat="1" applyFont="1" applyBorder="1"/>
    <xf numFmtId="4" fontId="2" fillId="0" borderId="1" xfId="0" applyNumberFormat="1" applyFont="1" applyBorder="1"/>
    <xf numFmtId="3" fontId="2" fillId="0" borderId="3" xfId="0" applyNumberFormat="1" applyFont="1" applyBorder="1"/>
    <xf numFmtId="3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/>
  </cellXfs>
  <cellStyles count="2">
    <cellStyle name="Normalny" xfId="0" builtinId="0"/>
    <cellStyle name="Normalny 2" xfId="1" xr:uid="{D8E637C8-0AC5-47C2-AA65-6BE3D1C40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3778-F3D3-4B84-9429-74B8CE82C984}">
  <sheetPr>
    <tabColor rgb="FF92D050"/>
  </sheetPr>
  <dimension ref="A1:H260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85546875" customWidth="1"/>
    <col min="8" max="8" width="12.710937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19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47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20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48</v>
      </c>
      <c r="G4" s="1"/>
      <c r="H4" s="1"/>
    </row>
    <row r="5" spans="1:8" ht="38.25" customHeight="1" x14ac:dyDescent="0.25">
      <c r="A5" s="4" t="s">
        <v>21</v>
      </c>
      <c r="B5" s="53"/>
      <c r="C5" s="5"/>
      <c r="D5" s="5"/>
      <c r="E5" s="53"/>
      <c r="F5" s="53"/>
      <c r="G5" s="6"/>
      <c r="H5" s="53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0</v>
      </c>
    </row>
    <row r="7" spans="1:8" s="16" customFormat="1" ht="11.25" x14ac:dyDescent="0.2">
      <c r="A7" s="10"/>
      <c r="B7" s="10"/>
      <c r="C7" s="11"/>
      <c r="D7" s="12"/>
      <c r="E7" s="13" t="s">
        <v>1</v>
      </c>
      <c r="F7" s="14"/>
      <c r="G7" s="15"/>
      <c r="H7" s="13" t="s">
        <v>1</v>
      </c>
    </row>
    <row r="8" spans="1:8" s="16" customFormat="1" ht="11.25" x14ac:dyDescent="0.2">
      <c r="A8" s="17" t="s">
        <v>2</v>
      </c>
      <c r="B8" s="17" t="s">
        <v>3</v>
      </c>
      <c r="C8" s="18" t="s">
        <v>4</v>
      </c>
      <c r="D8" s="19" t="s">
        <v>5</v>
      </c>
      <c r="E8" s="17" t="s">
        <v>6</v>
      </c>
      <c r="F8" s="20" t="s">
        <v>7</v>
      </c>
      <c r="G8" s="17" t="s">
        <v>8</v>
      </c>
      <c r="H8" s="17" t="s">
        <v>9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50"/>
      <c r="B10" s="50"/>
      <c r="C10" s="26"/>
      <c r="D10" s="27" t="s">
        <v>22</v>
      </c>
      <c r="E10" s="28">
        <v>974123070.18999994</v>
      </c>
      <c r="F10" s="28">
        <f>SUM(F11)</f>
        <v>461500</v>
      </c>
      <c r="G10" s="28">
        <f>SUM(G11)</f>
        <v>0</v>
      </c>
      <c r="H10" s="28">
        <f t="shared" ref="H10:H11" si="0">SUM(E10+F10-G10)</f>
        <v>974584570.18999994</v>
      </c>
    </row>
    <row r="11" spans="1:8" s="16" customFormat="1" ht="17.25" customHeight="1" thickBot="1" x14ac:dyDescent="0.25">
      <c r="A11" s="50"/>
      <c r="B11" s="50"/>
      <c r="C11" s="26"/>
      <c r="D11" s="29" t="s">
        <v>23</v>
      </c>
      <c r="E11" s="30">
        <v>47247456.069999993</v>
      </c>
      <c r="F11" s="34">
        <f>SUM(F13)</f>
        <v>461500</v>
      </c>
      <c r="G11" s="34">
        <f>SUM(G13)</f>
        <v>0</v>
      </c>
      <c r="H11" s="30">
        <f t="shared" si="0"/>
        <v>47708956.069999993</v>
      </c>
    </row>
    <row r="12" spans="1:8" s="16" customFormat="1" ht="18.75" customHeight="1" thickTop="1" x14ac:dyDescent="0.2">
      <c r="A12" s="54">
        <v>751</v>
      </c>
      <c r="B12" s="54"/>
      <c r="C12" s="55"/>
      <c r="D12" s="56" t="s">
        <v>24</v>
      </c>
      <c r="E12" s="57"/>
      <c r="F12" s="58"/>
      <c r="G12" s="58"/>
      <c r="H12" s="57"/>
    </row>
    <row r="13" spans="1:8" s="16" customFormat="1" ht="12.75" customHeight="1" thickBot="1" x14ac:dyDescent="0.25">
      <c r="A13" s="54"/>
      <c r="B13" s="54"/>
      <c r="C13" s="55"/>
      <c r="D13" s="56" t="s">
        <v>25</v>
      </c>
      <c r="E13" s="34">
        <v>397291</v>
      </c>
      <c r="F13" s="34">
        <f>SUM(F16)</f>
        <v>461500</v>
      </c>
      <c r="G13" s="34">
        <f>SUM(G16)</f>
        <v>0</v>
      </c>
      <c r="H13" s="34">
        <f t="shared" ref="H13:H30" si="1">SUM(E13+F13-G13)</f>
        <v>858791</v>
      </c>
    </row>
    <row r="14" spans="1:8" s="16" customFormat="1" ht="12.75" customHeight="1" thickTop="1" x14ac:dyDescent="0.2">
      <c r="A14" s="31"/>
      <c r="B14" s="51">
        <v>75109</v>
      </c>
      <c r="C14" s="55"/>
      <c r="D14" s="59" t="s">
        <v>26</v>
      </c>
      <c r="E14" s="60"/>
      <c r="F14" s="60"/>
      <c r="G14" s="60"/>
      <c r="H14" s="60"/>
    </row>
    <row r="15" spans="1:8" s="16" customFormat="1" ht="12.75" customHeight="1" x14ac:dyDescent="0.2">
      <c r="A15" s="31"/>
      <c r="B15" s="51"/>
      <c r="C15" s="55"/>
      <c r="D15" s="59" t="s">
        <v>27</v>
      </c>
      <c r="E15" s="60"/>
      <c r="F15" s="60"/>
      <c r="G15" s="60"/>
      <c r="H15" s="60"/>
    </row>
    <row r="16" spans="1:8" s="16" customFormat="1" ht="12.75" customHeight="1" x14ac:dyDescent="0.2">
      <c r="A16" s="31"/>
      <c r="B16" s="51"/>
      <c r="C16" s="46"/>
      <c r="D16" s="61" t="s">
        <v>28</v>
      </c>
      <c r="E16" s="37">
        <v>382716</v>
      </c>
      <c r="F16" s="38">
        <f t="shared" ref="F16:G16" si="2">SUM(F17)</f>
        <v>461500</v>
      </c>
      <c r="G16" s="38">
        <f t="shared" si="2"/>
        <v>0</v>
      </c>
      <c r="H16" s="37">
        <f t="shared" si="1"/>
        <v>844216</v>
      </c>
    </row>
    <row r="17" spans="1:8" s="16" customFormat="1" ht="12.75" customHeight="1" x14ac:dyDescent="0.2">
      <c r="A17" s="31"/>
      <c r="B17" s="35"/>
      <c r="C17" s="26"/>
      <c r="D17" s="62" t="s">
        <v>29</v>
      </c>
      <c r="E17" s="63">
        <v>382716</v>
      </c>
      <c r="F17" s="64">
        <f>SUM(F18:F18)</f>
        <v>461500</v>
      </c>
      <c r="G17" s="64">
        <f>SUM(G18:G18)</f>
        <v>0</v>
      </c>
      <c r="H17" s="63">
        <f t="shared" si="1"/>
        <v>844216</v>
      </c>
    </row>
    <row r="18" spans="1:8" s="16" customFormat="1" ht="46.5" customHeight="1" x14ac:dyDescent="0.2">
      <c r="A18" s="31"/>
      <c r="B18" s="35"/>
      <c r="C18" s="65" t="s">
        <v>30</v>
      </c>
      <c r="D18" s="66" t="s">
        <v>31</v>
      </c>
      <c r="E18" s="41">
        <v>382716</v>
      </c>
      <c r="F18" s="41">
        <v>461500</v>
      </c>
      <c r="G18" s="42"/>
      <c r="H18" s="41">
        <f t="shared" si="1"/>
        <v>844216</v>
      </c>
    </row>
    <row r="19" spans="1:8" s="16" customFormat="1" ht="20.25" customHeight="1" thickBot="1" x14ac:dyDescent="0.25">
      <c r="A19" s="35"/>
      <c r="B19" s="35"/>
      <c r="C19" s="26"/>
      <c r="D19" s="27" t="s">
        <v>10</v>
      </c>
      <c r="E19" s="28">
        <v>1156949844.55</v>
      </c>
      <c r="F19" s="28">
        <f>SUM(F20,F30)</f>
        <v>500892</v>
      </c>
      <c r="G19" s="28">
        <f>SUM(G20,G30)</f>
        <v>39392</v>
      </c>
      <c r="H19" s="28">
        <f t="shared" si="1"/>
        <v>1157411344.55</v>
      </c>
    </row>
    <row r="20" spans="1:8" s="16" customFormat="1" ht="21" customHeight="1" thickBot="1" x14ac:dyDescent="0.25">
      <c r="A20" s="35"/>
      <c r="B20" s="35"/>
      <c r="C20" s="26"/>
      <c r="D20" s="29" t="s">
        <v>11</v>
      </c>
      <c r="E20" s="30">
        <v>1087478605.49</v>
      </c>
      <c r="F20" s="30">
        <f>SUM(F22,F26)</f>
        <v>3292</v>
      </c>
      <c r="G20" s="30">
        <f>SUM(G22,G26)</f>
        <v>3292</v>
      </c>
      <c r="H20" s="30">
        <f t="shared" si="1"/>
        <v>1087478605.49</v>
      </c>
    </row>
    <row r="21" spans="1:8" s="16" customFormat="1" ht="20.25" customHeight="1" thickTop="1" x14ac:dyDescent="0.2">
      <c r="A21" s="67">
        <v>754</v>
      </c>
      <c r="B21" s="68"/>
      <c r="C21" s="69"/>
      <c r="D21" s="70" t="s">
        <v>32</v>
      </c>
      <c r="E21" s="71"/>
      <c r="F21" s="72"/>
      <c r="G21" s="72"/>
      <c r="H21" s="73"/>
    </row>
    <row r="22" spans="1:8" s="16" customFormat="1" ht="12" customHeight="1" thickBot="1" x14ac:dyDescent="0.25">
      <c r="A22" s="67"/>
      <c r="B22" s="68"/>
      <c r="C22" s="69"/>
      <c r="D22" s="70" t="s">
        <v>33</v>
      </c>
      <c r="E22" s="30">
        <v>6627026</v>
      </c>
      <c r="F22" s="34">
        <f>SUM(F23)</f>
        <v>3292</v>
      </c>
      <c r="G22" s="34">
        <f>SUM(G23)</f>
        <v>0</v>
      </c>
      <c r="H22" s="30">
        <f>SUM(E22+F22-G22)</f>
        <v>6630318</v>
      </c>
    </row>
    <row r="23" spans="1:8" s="16" customFormat="1" ht="12" customHeight="1" thickTop="1" x14ac:dyDescent="0.2">
      <c r="A23" s="74"/>
      <c r="B23" s="26" t="s">
        <v>34</v>
      </c>
      <c r="C23" s="25"/>
      <c r="D23" s="36" t="s">
        <v>35</v>
      </c>
      <c r="E23" s="37">
        <v>20000</v>
      </c>
      <c r="F23" s="38">
        <f>SUM(F24)</f>
        <v>3292</v>
      </c>
      <c r="G23" s="38">
        <f>SUM(G24)</f>
        <v>0</v>
      </c>
      <c r="H23" s="37">
        <f>SUM(E23+F23-G23)</f>
        <v>23292</v>
      </c>
    </row>
    <row r="24" spans="1:8" s="16" customFormat="1" ht="12" customHeight="1" x14ac:dyDescent="0.2">
      <c r="A24" s="74"/>
      <c r="B24" s="26"/>
      <c r="C24" s="75"/>
      <c r="D24" s="76" t="s">
        <v>36</v>
      </c>
      <c r="E24" s="77">
        <v>20000</v>
      </c>
      <c r="F24" s="77">
        <f>SUM(F25:F25)</f>
        <v>3292</v>
      </c>
      <c r="G24" s="77">
        <f>SUM(G25:G25)</f>
        <v>0</v>
      </c>
      <c r="H24" s="63">
        <f>SUM(E24+F24-G24)</f>
        <v>23292</v>
      </c>
    </row>
    <row r="25" spans="1:8" s="16" customFormat="1" ht="12" customHeight="1" x14ac:dyDescent="0.2">
      <c r="A25" s="74"/>
      <c r="B25" s="26"/>
      <c r="C25" s="35">
        <v>4300</v>
      </c>
      <c r="D25" s="39" t="s">
        <v>12</v>
      </c>
      <c r="E25" s="43">
        <v>10000</v>
      </c>
      <c r="F25" s="43">
        <v>3292</v>
      </c>
      <c r="G25" s="43"/>
      <c r="H25" s="41">
        <f t="shared" ref="H25" si="3">SUM(E25+F25-G25)</f>
        <v>13292</v>
      </c>
    </row>
    <row r="26" spans="1:8" s="16" customFormat="1" ht="12" customHeight="1" thickBot="1" x14ac:dyDescent="0.25">
      <c r="A26" s="31">
        <v>758</v>
      </c>
      <c r="B26" s="31"/>
      <c r="C26" s="32"/>
      <c r="D26" s="33" t="s">
        <v>37</v>
      </c>
      <c r="E26" s="30">
        <v>18315953.780000001</v>
      </c>
      <c r="F26" s="34">
        <f>SUM(F27)</f>
        <v>0</v>
      </c>
      <c r="G26" s="34">
        <f>SUM(G27)</f>
        <v>3292</v>
      </c>
      <c r="H26" s="30">
        <f>SUM(E26+F26-G26)</f>
        <v>18312661.780000001</v>
      </c>
    </row>
    <row r="27" spans="1:8" s="16" customFormat="1" ht="12" customHeight="1" thickTop="1" x14ac:dyDescent="0.2">
      <c r="A27" s="50"/>
      <c r="B27" s="35">
        <v>75818</v>
      </c>
      <c r="C27" s="26"/>
      <c r="D27" s="78" t="s">
        <v>38</v>
      </c>
      <c r="E27" s="37">
        <v>18315953.780000001</v>
      </c>
      <c r="F27" s="38">
        <f>SUM(F28)</f>
        <v>0</v>
      </c>
      <c r="G27" s="38">
        <f>SUM(G28)</f>
        <v>3292</v>
      </c>
      <c r="H27" s="37">
        <f>SUM(E27+F27-G27)</f>
        <v>18312661.780000001</v>
      </c>
    </row>
    <row r="28" spans="1:8" s="16" customFormat="1" ht="12" customHeight="1" x14ac:dyDescent="0.2">
      <c r="A28" s="50"/>
      <c r="B28" s="35"/>
      <c r="C28" s="26" t="s">
        <v>39</v>
      </c>
      <c r="D28" s="79" t="s">
        <v>40</v>
      </c>
      <c r="E28" s="80">
        <v>18075953.780000001</v>
      </c>
      <c r="F28" s="80">
        <f>SUM(F29:F29)</f>
        <v>0</v>
      </c>
      <c r="G28" s="80">
        <f>SUM(G29:G29)</f>
        <v>3292</v>
      </c>
      <c r="H28" s="80">
        <f>SUM(E28+F28-G28)</f>
        <v>18072661.780000001</v>
      </c>
    </row>
    <row r="29" spans="1:8" s="16" customFormat="1" ht="12" customHeight="1" x14ac:dyDescent="0.2">
      <c r="A29" s="50"/>
      <c r="B29" s="35"/>
      <c r="C29" s="26"/>
      <c r="D29" s="47" t="s">
        <v>41</v>
      </c>
      <c r="E29" s="43">
        <v>17100000</v>
      </c>
      <c r="F29" s="43"/>
      <c r="G29" s="43">
        <v>3292</v>
      </c>
      <c r="H29" s="43">
        <f t="shared" ref="H29" si="4">SUM(E29+F29-G29)</f>
        <v>17096708</v>
      </c>
    </row>
    <row r="30" spans="1:8" s="16" customFormat="1" ht="19.149999999999999" customHeight="1" thickBot="1" x14ac:dyDescent="0.25">
      <c r="A30" s="81"/>
      <c r="B30" s="35"/>
      <c r="C30" s="25"/>
      <c r="D30" s="29" t="s">
        <v>42</v>
      </c>
      <c r="E30" s="30">
        <v>47247411.059999995</v>
      </c>
      <c r="F30" s="30">
        <f>SUM(F32)</f>
        <v>497600</v>
      </c>
      <c r="G30" s="30">
        <f>SUM(G32)</f>
        <v>36100</v>
      </c>
      <c r="H30" s="30">
        <f t="shared" si="1"/>
        <v>47708911.059999995</v>
      </c>
    </row>
    <row r="31" spans="1:8" s="16" customFormat="1" ht="21" customHeight="1" thickTop="1" x14ac:dyDescent="0.2">
      <c r="A31" s="54">
        <v>751</v>
      </c>
      <c r="B31" s="54"/>
      <c r="C31" s="55"/>
      <c r="D31" s="56" t="s">
        <v>24</v>
      </c>
      <c r="E31" s="57"/>
      <c r="F31" s="57"/>
      <c r="G31" s="57"/>
      <c r="H31" s="57"/>
    </row>
    <row r="32" spans="1:8" s="16" customFormat="1" ht="12.75" customHeight="1" thickBot="1" x14ac:dyDescent="0.25">
      <c r="A32" s="54"/>
      <c r="B32" s="54"/>
      <c r="C32" s="55"/>
      <c r="D32" s="56" t="s">
        <v>25</v>
      </c>
      <c r="E32" s="30">
        <v>397291</v>
      </c>
      <c r="F32" s="34">
        <f>SUM(F35)</f>
        <v>497600</v>
      </c>
      <c r="G32" s="34">
        <f>SUM(G35)</f>
        <v>36100</v>
      </c>
      <c r="H32" s="30">
        <f t="shared" ref="H32:H35" si="5">SUM(E32+F32-G32)</f>
        <v>858791</v>
      </c>
    </row>
    <row r="33" spans="1:8" s="16" customFormat="1" ht="12.75" customHeight="1" thickTop="1" x14ac:dyDescent="0.2">
      <c r="A33" s="82"/>
      <c r="B33" s="51">
        <v>75109</v>
      </c>
      <c r="C33" s="55"/>
      <c r="D33" s="59" t="s">
        <v>26</v>
      </c>
      <c r="E33" s="83"/>
      <c r="F33" s="60"/>
      <c r="G33" s="60"/>
      <c r="H33" s="83"/>
    </row>
    <row r="34" spans="1:8" s="16" customFormat="1" ht="12.75" customHeight="1" x14ac:dyDescent="0.2">
      <c r="A34" s="82"/>
      <c r="B34" s="51"/>
      <c r="C34" s="55"/>
      <c r="D34" s="59" t="s">
        <v>27</v>
      </c>
      <c r="E34" s="83"/>
      <c r="F34" s="60"/>
      <c r="G34" s="60"/>
      <c r="H34" s="83"/>
    </row>
    <row r="35" spans="1:8" s="16" customFormat="1" ht="12.75" customHeight="1" x14ac:dyDescent="0.2">
      <c r="A35" s="32"/>
      <c r="B35" s="51"/>
      <c r="C35" s="46"/>
      <c r="D35" s="61" t="s">
        <v>28</v>
      </c>
      <c r="E35" s="49">
        <v>382716</v>
      </c>
      <c r="F35" s="37">
        <f>SUM(F36)</f>
        <v>497600</v>
      </c>
      <c r="G35" s="37">
        <f>SUM(G36)</f>
        <v>36100</v>
      </c>
      <c r="H35" s="37">
        <f t="shared" si="5"/>
        <v>844216</v>
      </c>
    </row>
    <row r="36" spans="1:8" s="16" customFormat="1" ht="12.75" customHeight="1" x14ac:dyDescent="0.2">
      <c r="A36" s="32"/>
      <c r="B36" s="35"/>
      <c r="C36" s="48"/>
      <c r="D36" s="76" t="s">
        <v>43</v>
      </c>
      <c r="E36" s="63">
        <v>382716</v>
      </c>
      <c r="F36" s="64">
        <f>SUM(F37:F44)</f>
        <v>497600</v>
      </c>
      <c r="G36" s="64">
        <f>SUM(G37:G44)</f>
        <v>36100</v>
      </c>
      <c r="H36" s="63">
        <f>SUM(E36+F36-G36)</f>
        <v>844216</v>
      </c>
    </row>
    <row r="37" spans="1:8" s="16" customFormat="1" ht="12.75" customHeight="1" x14ac:dyDescent="0.2">
      <c r="A37" s="32"/>
      <c r="B37" s="35"/>
      <c r="C37" s="48">
        <v>3030</v>
      </c>
      <c r="D37" s="47" t="s">
        <v>44</v>
      </c>
      <c r="E37" s="41">
        <v>3933</v>
      </c>
      <c r="F37" s="42">
        <v>461500</v>
      </c>
      <c r="G37" s="42"/>
      <c r="H37" s="42">
        <f>SUM(E37+F37-G37)</f>
        <v>465433</v>
      </c>
    </row>
    <row r="38" spans="1:8" s="16" customFormat="1" ht="12.75" customHeight="1" x14ac:dyDescent="0.2">
      <c r="A38" s="32"/>
      <c r="B38" s="35"/>
      <c r="C38" s="48">
        <v>4010</v>
      </c>
      <c r="D38" s="47" t="s">
        <v>13</v>
      </c>
      <c r="E38" s="40">
        <v>115800</v>
      </c>
      <c r="F38" s="42">
        <v>14295</v>
      </c>
      <c r="G38" s="42"/>
      <c r="H38" s="42">
        <f t="shared" ref="H38:H44" si="6">SUM(E38+F38-G38)</f>
        <v>130095</v>
      </c>
    </row>
    <row r="39" spans="1:8" s="16" customFormat="1" ht="12.75" customHeight="1" x14ac:dyDescent="0.2">
      <c r="A39" s="32"/>
      <c r="B39" s="35"/>
      <c r="C39" s="48">
        <v>4110</v>
      </c>
      <c r="D39" s="47" t="s">
        <v>14</v>
      </c>
      <c r="E39" s="40">
        <v>19910</v>
      </c>
      <c r="F39" s="42">
        <v>4090</v>
      </c>
      <c r="G39" s="42"/>
      <c r="H39" s="42">
        <f t="shared" si="6"/>
        <v>24000</v>
      </c>
    </row>
    <row r="40" spans="1:8" s="16" customFormat="1" ht="12.75" customHeight="1" x14ac:dyDescent="0.2">
      <c r="A40" s="32"/>
      <c r="B40" s="35"/>
      <c r="C40" s="48">
        <v>4120</v>
      </c>
      <c r="D40" s="39" t="s">
        <v>15</v>
      </c>
      <c r="E40" s="40">
        <v>2838</v>
      </c>
      <c r="F40" s="42">
        <v>362</v>
      </c>
      <c r="G40" s="42"/>
      <c r="H40" s="42">
        <f t="shared" si="6"/>
        <v>3200</v>
      </c>
    </row>
    <row r="41" spans="1:8" s="16" customFormat="1" ht="12.75" customHeight="1" x14ac:dyDescent="0.2">
      <c r="A41" s="32"/>
      <c r="B41" s="35"/>
      <c r="C41" s="46" t="s">
        <v>45</v>
      </c>
      <c r="D41" s="59" t="s">
        <v>16</v>
      </c>
      <c r="E41" s="40">
        <v>25800</v>
      </c>
      <c r="F41" s="42">
        <v>600</v>
      </c>
      <c r="G41" s="42"/>
      <c r="H41" s="42">
        <f t="shared" si="6"/>
        <v>26400</v>
      </c>
    </row>
    <row r="42" spans="1:8" s="16" customFormat="1" ht="12.75" customHeight="1" x14ac:dyDescent="0.2">
      <c r="A42" s="32"/>
      <c r="B42" s="35"/>
      <c r="C42" s="46" t="s">
        <v>17</v>
      </c>
      <c r="D42" s="47" t="s">
        <v>18</v>
      </c>
      <c r="E42" s="40">
        <v>38735</v>
      </c>
      <c r="F42" s="42">
        <v>15253</v>
      </c>
      <c r="G42" s="42"/>
      <c r="H42" s="42">
        <f t="shared" si="6"/>
        <v>53988</v>
      </c>
    </row>
    <row r="43" spans="1:8" s="16" customFormat="1" ht="12.75" customHeight="1" x14ac:dyDescent="0.2">
      <c r="A43" s="32"/>
      <c r="B43" s="35"/>
      <c r="C43" s="25">
        <v>4220</v>
      </c>
      <c r="D43" s="39" t="s">
        <v>46</v>
      </c>
      <c r="E43" s="40">
        <v>7000</v>
      </c>
      <c r="F43" s="42">
        <v>1500</v>
      </c>
      <c r="G43" s="42"/>
      <c r="H43" s="42">
        <f t="shared" si="6"/>
        <v>8500</v>
      </c>
    </row>
    <row r="44" spans="1:8" s="16" customFormat="1" ht="12.75" customHeight="1" x14ac:dyDescent="0.2">
      <c r="A44" s="32"/>
      <c r="B44" s="35"/>
      <c r="C44" s="48">
        <v>4300</v>
      </c>
      <c r="D44" s="47" t="s">
        <v>12</v>
      </c>
      <c r="E44" s="40">
        <v>168000</v>
      </c>
      <c r="F44" s="42"/>
      <c r="G44" s="42">
        <v>36100</v>
      </c>
      <c r="H44" s="42">
        <f t="shared" si="6"/>
        <v>131900</v>
      </c>
    </row>
    <row r="45" spans="1:8" s="16" customFormat="1" ht="3.75" customHeight="1" x14ac:dyDescent="0.2">
      <c r="A45" s="52"/>
      <c r="B45" s="52"/>
      <c r="C45" s="44"/>
      <c r="D45" s="45"/>
      <c r="E45" s="37"/>
      <c r="F45" s="37"/>
      <c r="G45" s="37"/>
      <c r="H45" s="37"/>
    </row>
    <row r="46" spans="1:8" s="16" customFormat="1" ht="12.95" customHeight="1" x14ac:dyDescent="0.2"/>
    <row r="47" spans="1:8" s="16" customFormat="1" ht="12.95" customHeight="1" x14ac:dyDescent="0.2"/>
    <row r="48" spans="1: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166/2024 Prezydenta Miasta Włocławek z dn. 9 kwietnia 2024 r.</dc:title>
  <dc:creator>Beata Duszeńska</dc:creator>
  <cp:keywords>Załącze]nik do Zarządzenia PREZYDENTA MIASTA WŁOCŁAWEK z dnia 3 kwietnia 2024 r.</cp:keywords>
  <cp:lastModifiedBy>Karolina Budziszewska</cp:lastModifiedBy>
  <cp:lastPrinted>2024-04-08T12:12:56Z</cp:lastPrinted>
  <dcterms:created xsi:type="dcterms:W3CDTF">2023-06-19T06:39:13Z</dcterms:created>
  <dcterms:modified xsi:type="dcterms:W3CDTF">2024-04-09T11:14:44Z</dcterms:modified>
</cp:coreProperties>
</file>