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8A25E40E-5707-4365-8946-AAE0D75B0E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1" sheetId="5" r:id="rId1"/>
  </sheets>
  <definedNames>
    <definedName name="_xlnm._FilterDatabase" localSheetId="0" hidden="1">Zał.Nr1!$A$10:$H$33</definedName>
    <definedName name="_xlnm.Print_Area" localSheetId="0">Zał.Nr1!$A$1:$H$37</definedName>
    <definedName name="_xlnm.Print_Titles" localSheetId="0">Zał.Nr1!$7:$9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5" l="1"/>
  <c r="G35" i="5"/>
  <c r="F35" i="5"/>
  <c r="F34" i="5" s="1"/>
  <c r="G34" i="5"/>
  <c r="H33" i="5"/>
  <c r="G32" i="5"/>
  <c r="F32" i="5"/>
  <c r="F31" i="5" s="1"/>
  <c r="H28" i="5"/>
  <c r="G27" i="5"/>
  <c r="G26" i="5" s="1"/>
  <c r="F27" i="5"/>
  <c r="F26" i="5" s="1"/>
  <c r="H26" i="5" s="1"/>
  <c r="H25" i="5"/>
  <c r="G24" i="5"/>
  <c r="F24" i="5"/>
  <c r="F23" i="5" s="1"/>
  <c r="G23" i="5"/>
  <c r="H19" i="5"/>
  <c r="G18" i="5"/>
  <c r="G17" i="5" s="1"/>
  <c r="F18" i="5"/>
  <c r="F17" i="5" s="1"/>
  <c r="H16" i="5"/>
  <c r="G15" i="5"/>
  <c r="F15" i="5"/>
  <c r="H15" i="5" s="1"/>
  <c r="G14" i="5"/>
  <c r="G12" i="5" s="1"/>
  <c r="G11" i="5" s="1"/>
  <c r="G10" i="5" s="1"/>
  <c r="H32" i="5" l="1"/>
  <c r="F14" i="5"/>
  <c r="H24" i="5"/>
  <c r="H35" i="5"/>
  <c r="F22" i="5"/>
  <c r="H23" i="5"/>
  <c r="H34" i="5"/>
  <c r="F29" i="5"/>
  <c r="H17" i="5"/>
  <c r="F12" i="5"/>
  <c r="G22" i="5"/>
  <c r="H18" i="5"/>
  <c r="H27" i="5"/>
  <c r="H14" i="5"/>
  <c r="G31" i="5"/>
  <c r="G29" i="5" s="1"/>
  <c r="G21" i="5" l="1"/>
  <c r="G20" i="5" s="1"/>
  <c r="H31" i="5"/>
  <c r="H29" i="5"/>
  <c r="H12" i="5"/>
  <c r="F11" i="5"/>
  <c r="H22" i="5"/>
  <c r="F21" i="5"/>
  <c r="H11" i="5" l="1"/>
  <c r="F10" i="5"/>
  <c r="H21" i="5"/>
  <c r="F20" i="5"/>
  <c r="H20" i="5" l="1"/>
  <c r="H10" i="5"/>
</calcChain>
</file>

<file path=xl/sharedStrings.xml><?xml version="1.0" encoding="utf-8"?>
<sst xmlns="http://schemas.openxmlformats.org/spreadsheetml/2006/main" count="45" uniqueCount="34">
  <si>
    <t>PREZYDENTA MIASTA WŁOCŁAWEK</t>
  </si>
  <si>
    <t>Zmiany w budżecie miasta Włocławek na 2024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</si>
  <si>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</si>
  <si>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</si>
  <si>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</si>
  <si>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</si>
  <si>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</si>
  <si>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</si>
  <si>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</si>
  <si>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</si>
  <si>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</si>
  <si>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</si>
  <si>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</si>
  <si>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Dochody na zadania własne:</t>
  </si>
  <si>
    <t>Organ</t>
  </si>
  <si>
    <t>2030</t>
  </si>
  <si>
    <t>dotacja celowa otrzymana z budżetu państwa na realizację własnych zadań bieżących gmin (związków gmin, związków powiatowo-gminnych)</t>
  </si>
  <si>
    <t>WYDATKI OGÓŁEM:</t>
  </si>
  <si>
    <t>Wydatki na zadania własne:</t>
  </si>
  <si>
    <t>zakup usług pozostałych</t>
  </si>
  <si>
    <t>Pomoc społeczna</t>
  </si>
  <si>
    <t xml:space="preserve">Zasiłki okresowe, celowe i pomoc w naturze oraz składki </t>
  </si>
  <si>
    <t>na ubezpieczenia emerytalne i rentowe</t>
  </si>
  <si>
    <t>Zasiłki stałe</t>
  </si>
  <si>
    <t>Miejski Ośrodek Pomocy Rodzinie</t>
  </si>
  <si>
    <t xml:space="preserve">Załącznik </t>
  </si>
  <si>
    <t>Administracja publiczna</t>
  </si>
  <si>
    <t xml:space="preserve">Działalność informacyjna i kulturalna prowadzona za granicą </t>
  </si>
  <si>
    <t>Wydział Kultury, Turystyki i Promocji</t>
  </si>
  <si>
    <t>podróże służbowe zagraniczne</t>
  </si>
  <si>
    <t>Promocja jednostek samorządu terytorialnego</t>
  </si>
  <si>
    <t>świadczenia społeczne</t>
  </si>
  <si>
    <t>do Zarządzenia NR 446/2024</t>
  </si>
  <si>
    <t>z dnia 15 listopada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</si>
</sst>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8"/>
      <name val="Arial CE"/>
      <charset val="238"/>
    </font>
    <font>
      <sz val="11"/>
      <color indexed="8"/>
      <name val="Calibri"/>
      <family val="2"/>
      <charset val="1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3" fillId="0" borderId="0"/>
    <xf numFmtId="0" fontId="2" fillId="0" borderId="0"/>
  </cellStyleXfs>
  <cellXfs count="80">
    <xf numFmtId="0" fontId="0" fillId="0" borderId="0" xfId="0"/>
    <xf numFmtId="0" fontId="12" fillId="0" borderId="5" xfId="2" applyFont="1" applyBorder="1"/>
    <xf numFmtId="0" fontId="12" fillId="0" borderId="3" xfId="2" applyFont="1" applyBorder="1" applyAlignment="1">
      <alignment horizontal="right"/>
    </xf>
    <xf numFmtId="0" fontId="6" fillId="0" borderId="0" xfId="6" applyFont="1"/>
    <xf numFmtId="49" fontId="6" fillId="0" borderId="0" xfId="6" applyNumberFormat="1" applyFont="1"/>
    <xf numFmtId="0" fontId="6" fillId="0" borderId="0" xfId="6" applyFont="1" applyAlignment="1">
      <alignment horizontal="left"/>
    </xf>
    <xf numFmtId="0" fontId="7" fillId="0" borderId="0" xfId="6" applyFont="1" applyAlignment="1">
      <alignment horizontal="centerContinuous"/>
    </xf>
    <xf numFmtId="49" fontId="7" fillId="0" borderId="0" xfId="6" applyNumberFormat="1" applyFont="1" applyAlignment="1">
      <alignment horizontal="centerContinuous"/>
    </xf>
    <xf numFmtId="0" fontId="8" fillId="0" borderId="0" xfId="6" applyFont="1" applyAlignment="1">
      <alignment horizontal="centerContinuous"/>
    </xf>
    <xf numFmtId="0" fontId="9" fillId="0" borderId="0" xfId="6" applyFont="1"/>
    <xf numFmtId="0" fontId="6" fillId="0" borderId="0" xfId="6" applyFont="1" applyAlignment="1">
      <alignment horizontal="center"/>
    </xf>
    <xf numFmtId="0" fontId="10" fillId="0" borderId="0" xfId="6" applyFont="1" applyAlignment="1">
      <alignment horizontal="center"/>
    </xf>
    <xf numFmtId="0" fontId="6" fillId="0" borderId="1" xfId="6" applyFont="1" applyBorder="1"/>
    <xf numFmtId="49" fontId="6" fillId="0" borderId="1" xfId="6" applyNumberFormat="1" applyFont="1" applyBorder="1"/>
    <xf numFmtId="0" fontId="9" fillId="0" borderId="2" xfId="6" applyFont="1" applyBorder="1"/>
    <xf numFmtId="0" fontId="9" fillId="0" borderId="1" xfId="6" applyFont="1" applyBorder="1" applyAlignment="1">
      <alignment horizontal="center"/>
    </xf>
    <xf numFmtId="3" fontId="6" fillId="0" borderId="1" xfId="6" applyNumberFormat="1" applyFont="1" applyBorder="1"/>
    <xf numFmtId="0" fontId="6" fillId="0" borderId="1" xfId="6" applyFont="1" applyBorder="1" applyAlignment="1">
      <alignment horizontal="center"/>
    </xf>
    <xf numFmtId="0" fontId="11" fillId="0" borderId="0" xfId="6" applyFont="1"/>
    <xf numFmtId="0" fontId="9" fillId="0" borderId="3" xfId="6" applyFont="1" applyBorder="1" applyAlignment="1">
      <alignment horizontal="center"/>
    </xf>
    <xf numFmtId="49" fontId="9" fillId="0" borderId="3" xfId="6" applyNumberFormat="1" applyFont="1" applyBorder="1" applyAlignment="1">
      <alignment horizontal="center"/>
    </xf>
    <xf numFmtId="0" fontId="9" fillId="0" borderId="4" xfId="6" applyFont="1" applyBorder="1" applyAlignment="1">
      <alignment horizontal="center"/>
    </xf>
    <xf numFmtId="3" fontId="9" fillId="0" borderId="3" xfId="6" applyNumberFormat="1" applyFont="1" applyBorder="1" applyAlignment="1">
      <alignment horizontal="center"/>
    </xf>
    <xf numFmtId="0" fontId="9" fillId="0" borderId="5" xfId="6" applyFont="1" applyBorder="1" applyAlignment="1">
      <alignment horizontal="center"/>
    </xf>
    <xf numFmtId="49" fontId="9" fillId="0" borderId="5" xfId="6" applyNumberFormat="1" applyFont="1" applyBorder="1" applyAlignment="1">
      <alignment horizontal="center"/>
    </xf>
    <xf numFmtId="0" fontId="9" fillId="0" borderId="6" xfId="6" applyFont="1" applyBorder="1" applyAlignment="1">
      <alignment horizontal="center"/>
    </xf>
    <xf numFmtId="3" fontId="9" fillId="0" borderId="5" xfId="6" applyNumberFormat="1" applyFont="1" applyBorder="1" applyAlignment="1">
      <alignment horizontal="center"/>
    </xf>
    <xf numFmtId="3" fontId="6" fillId="0" borderId="3" xfId="6" applyNumberFormat="1" applyFont="1" applyBorder="1"/>
    <xf numFmtId="49" fontId="6" fillId="0" borderId="3" xfId="6" applyNumberFormat="1" applyFont="1" applyBorder="1" applyAlignment="1">
      <alignment horizontal="right"/>
    </xf>
    <xf numFmtId="0" fontId="9" fillId="0" borderId="7" xfId="6" applyFont="1" applyBorder="1"/>
    <xf numFmtId="4" fontId="9" fillId="0" borderId="8" xfId="6" applyNumberFormat="1" applyFont="1" applyBorder="1"/>
    <xf numFmtId="0" fontId="9" fillId="0" borderId="9" xfId="6" applyFont="1" applyBorder="1"/>
    <xf numFmtId="4" fontId="9" fillId="0" borderId="10" xfId="6" applyNumberFormat="1" applyFont="1" applyBorder="1"/>
    <xf numFmtId="3" fontId="9" fillId="0" borderId="3" xfId="6" applyNumberFormat="1" applyFont="1" applyBorder="1"/>
    <xf numFmtId="49" fontId="9" fillId="0" borderId="3" xfId="6" applyNumberFormat="1" applyFont="1" applyBorder="1" applyAlignment="1">
      <alignment horizontal="right"/>
    </xf>
    <xf numFmtId="3" fontId="9" fillId="0" borderId="4" xfId="6" applyNumberFormat="1" applyFont="1" applyBorder="1"/>
    <xf numFmtId="4" fontId="9" fillId="0" borderId="10" xfId="6" applyNumberFormat="1" applyFont="1" applyBorder="1" applyAlignment="1">
      <alignment horizontal="right"/>
    </xf>
    <xf numFmtId="0" fontId="6" fillId="0" borderId="3" xfId="6" applyFont="1" applyBorder="1"/>
    <xf numFmtId="3" fontId="6" fillId="0" borderId="4" xfId="6" applyNumberFormat="1" applyFont="1" applyBorder="1"/>
    <xf numFmtId="4" fontId="9" fillId="0" borderId="3" xfId="6" applyNumberFormat="1" applyFont="1" applyBorder="1" applyAlignment="1">
      <alignment horizontal="right"/>
    </xf>
    <xf numFmtId="3" fontId="12" fillId="0" borderId="6" xfId="6" applyNumberFormat="1" applyFont="1" applyBorder="1"/>
    <xf numFmtId="4" fontId="6" fillId="0" borderId="5" xfId="6" applyNumberFormat="1" applyFont="1" applyBorder="1"/>
    <xf numFmtId="4" fontId="6" fillId="0" borderId="5" xfId="6" applyNumberFormat="1" applyFont="1" applyBorder="1" applyAlignment="1">
      <alignment horizontal="right"/>
    </xf>
    <xf numFmtId="49" fontId="6" fillId="0" borderId="3" xfId="6" applyNumberFormat="1" applyFont="1" applyBorder="1" applyAlignment="1">
      <alignment horizontal="right" vertical="top"/>
    </xf>
    <xf numFmtId="0" fontId="6" fillId="0" borderId="4" xfId="6" applyFont="1" applyBorder="1" applyAlignment="1">
      <alignment vertical="top" wrapText="1"/>
    </xf>
    <xf numFmtId="4" fontId="6" fillId="0" borderId="3" xfId="6" applyNumberFormat="1" applyFont="1" applyBorder="1"/>
    <xf numFmtId="4" fontId="6" fillId="0" borderId="3" xfId="6" applyNumberFormat="1" applyFont="1" applyBorder="1" applyAlignment="1">
      <alignment horizontal="right"/>
    </xf>
    <xf numFmtId="0" fontId="12" fillId="0" borderId="5" xfId="6" applyFont="1" applyBorder="1"/>
    <xf numFmtId="3" fontId="9" fillId="0" borderId="3" xfId="6" applyNumberFormat="1" applyFont="1" applyBorder="1" applyAlignment="1">
      <alignment horizontal="right"/>
    </xf>
    <xf numFmtId="4" fontId="13" fillId="0" borderId="10" xfId="6" applyNumberFormat="1" applyFont="1" applyBorder="1"/>
    <xf numFmtId="0" fontId="12" fillId="0" borderId="3" xfId="6" applyFont="1" applyBorder="1" applyAlignment="1">
      <alignment horizontal="right"/>
    </xf>
    <xf numFmtId="0" fontId="12" fillId="0" borderId="3" xfId="6" applyFont="1" applyBorder="1" applyAlignment="1">
      <alignment horizontal="center"/>
    </xf>
    <xf numFmtId="0" fontId="6" fillId="0" borderId="3" xfId="6" applyFont="1" applyBorder="1" applyAlignment="1">
      <alignment horizontal="right"/>
    </xf>
    <xf numFmtId="4" fontId="12" fillId="0" borderId="11" xfId="6" applyNumberFormat="1" applyFont="1" applyBorder="1"/>
    <xf numFmtId="0" fontId="12" fillId="0" borderId="4" xfId="6" applyFont="1" applyBorder="1"/>
    <xf numFmtId="4" fontId="12" fillId="0" borderId="3" xfId="6" applyNumberFormat="1" applyFont="1" applyBorder="1" applyAlignment="1">
      <alignment horizontal="right"/>
    </xf>
    <xf numFmtId="0" fontId="6" fillId="0" borderId="3" xfId="6" applyFont="1" applyBorder="1" applyAlignment="1">
      <alignment horizontal="center"/>
    </xf>
    <xf numFmtId="0" fontId="6" fillId="0" borderId="5" xfId="6" applyFont="1" applyBorder="1"/>
    <xf numFmtId="0" fontId="6" fillId="0" borderId="4" xfId="6" applyFont="1" applyBorder="1"/>
    <xf numFmtId="4" fontId="9" fillId="0" borderId="3" xfId="6" applyNumberFormat="1" applyFont="1" applyBorder="1"/>
    <xf numFmtId="4" fontId="12" fillId="0" borderId="5" xfId="6" applyNumberFormat="1" applyFont="1" applyBorder="1"/>
    <xf numFmtId="0" fontId="12" fillId="0" borderId="3" xfId="6" applyFont="1" applyBorder="1"/>
    <xf numFmtId="4" fontId="12" fillId="0" borderId="3" xfId="6" applyNumberFormat="1" applyFont="1" applyBorder="1"/>
    <xf numFmtId="4" fontId="12" fillId="0" borderId="5" xfId="6" applyNumberFormat="1" applyFont="1" applyBorder="1" applyAlignment="1">
      <alignment horizontal="right"/>
    </xf>
    <xf numFmtId="4" fontId="12" fillId="0" borderId="13" xfId="6" applyNumberFormat="1" applyFont="1" applyBorder="1" applyAlignment="1">
      <alignment horizontal="right"/>
    </xf>
    <xf numFmtId="4" fontId="12" fillId="0" borderId="13" xfId="6" applyNumberFormat="1" applyFont="1" applyBorder="1"/>
    <xf numFmtId="0" fontId="11" fillId="0" borderId="5" xfId="6" applyFont="1" applyBorder="1"/>
    <xf numFmtId="49" fontId="11" fillId="0" borderId="5" xfId="6" applyNumberFormat="1" applyFont="1" applyBorder="1" applyAlignment="1">
      <alignment horizontal="right"/>
    </xf>
    <xf numFmtId="0" fontId="11" fillId="0" borderId="6" xfId="6" applyFont="1" applyBorder="1"/>
    <xf numFmtId="0" fontId="1" fillId="0" borderId="0" xfId="6" applyFont="1"/>
    <xf numFmtId="0" fontId="1" fillId="0" borderId="0" xfId="6" applyFont="1" applyAlignment="1">
      <alignment horizontal="centerContinuous"/>
    </xf>
    <xf numFmtId="0" fontId="12" fillId="0" borderId="12" xfId="6" applyFont="1" applyBorder="1" applyAlignment="1">
      <alignment vertical="center"/>
    </xf>
    <xf numFmtId="4" fontId="12" fillId="0" borderId="11" xfId="6" applyNumberFormat="1" applyFont="1" applyBorder="1" applyAlignment="1">
      <alignment horizontal="right"/>
    </xf>
    <xf numFmtId="49" fontId="12" fillId="0" borderId="3" xfId="6" applyNumberFormat="1" applyFont="1" applyBorder="1" applyAlignment="1">
      <alignment horizontal="right"/>
    </xf>
    <xf numFmtId="0" fontId="12" fillId="0" borderId="11" xfId="6" applyFont="1" applyBorder="1" applyAlignment="1">
      <alignment vertical="center" wrapText="1"/>
    </xf>
    <xf numFmtId="0" fontId="15" fillId="0" borderId="11" xfId="2" applyFont="1" applyBorder="1"/>
    <xf numFmtId="4" fontId="6" fillId="0" borderId="11" xfId="6" applyNumberFormat="1" applyFont="1" applyBorder="1"/>
    <xf numFmtId="0" fontId="12" fillId="0" borderId="11" xfId="2" applyFont="1" applyBorder="1" applyAlignment="1">
      <alignment wrapText="1"/>
    </xf>
    <xf numFmtId="4" fontId="6" fillId="0" borderId="11" xfId="6" applyNumberFormat="1" applyFont="1" applyBorder="1" applyAlignment="1">
      <alignment horizontal="right"/>
    </xf>
    <xf numFmtId="0" fontId="6" fillId="0" borderId="12" xfId="6" applyFont="1" applyBorder="1"/>
  </cellXfs>
  <cellStyles count="7">
    <cellStyle name="Dziesiętny 2" xfId="3" xr:uid="{BFCEA198-B5A6-4EF1-8723-5E8521CAD3DC}"/>
    <cellStyle name="Excel Built-in Normal" xfId="4" xr:uid="{0D973522-5471-440E-B74C-241DCBFE695A}"/>
    <cellStyle name="Normalny" xfId="0" builtinId="0"/>
    <cellStyle name="Normalny 2" xfId="1" xr:uid="{F4A0727A-16F6-4BB8-93B1-4B9086AD85A6}"/>
    <cellStyle name="Normalny 2 2" xfId="2" xr:uid="{BE1E2D28-7667-4594-A8C7-64F906513484}"/>
    <cellStyle name="Normalny 3" xfId="5" xr:uid="{B757048F-EF6F-4793-91AA-B90652AC92F0}"/>
    <cellStyle name="Normalny 4" xfId="6" xr:uid="{9683F419-6797-403B-86D0-F660AC6A6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B8191-9853-4158-A666-2DD9CC426345}">
  <sheetPr>
    <tabColor rgb="FFCC00FF"/>
  </sheetPr>
  <dimension ref="A1:H252"/>
  <sheetViews>
    <sheetView tabSelected="1" zoomScale="150" zoomScaleNormal="150" workbookViewId="0"/>
  </sheetViews>
  <sheetFormatPr defaultRowHeight="15" x14ac:dyDescent="0.25"/>
  <cols>
    <col min="1" max="1" width="3.7109375" style="69" customWidth="1"/>
    <col min="2" max="2" width="5.5703125" style="69" customWidth="1"/>
    <col min="3" max="3" width="5" style="69" customWidth="1"/>
    <col min="4" max="4" width="39.5703125" style="69" customWidth="1"/>
    <col min="5" max="5" width="12.7109375" style="69" customWidth="1"/>
    <col min="6" max="6" width="10.5703125" style="69" customWidth="1"/>
    <col min="7" max="7" width="10.85546875" style="69" customWidth="1"/>
    <col min="8" max="8" width="12.7109375" style="69" customWidth="1"/>
    <col min="9" max="16384" width="9.140625" style="69"/>
  </cols>
  <sheetData>
    <row r="1" spans="1:8" ht="12.75" customHeight="1" x14ac:dyDescent="0.25">
      <c r="A1" s="3"/>
      <c r="B1" s="3"/>
      <c r="C1" s="4"/>
      <c r="D1" s="5"/>
      <c r="E1" s="5"/>
      <c r="F1" s="5" t="s">
        <v>25</v>
      </c>
      <c r="G1" s="3"/>
      <c r="H1" s="3"/>
    </row>
    <row r="2" spans="1:8" ht="12.75" customHeight="1" x14ac:dyDescent="0.25">
      <c r="A2" s="3"/>
      <c r="B2" s="3"/>
      <c r="C2" s="4"/>
      <c r="D2" s="5"/>
      <c r="E2" s="5"/>
      <c r="F2" s="5" t="s">
        <v>32</v>
      </c>
      <c r="G2" s="3"/>
      <c r="H2" s="3"/>
    </row>
    <row r="3" spans="1:8" ht="12.75" customHeight="1" x14ac:dyDescent="0.25">
      <c r="A3" s="3"/>
      <c r="B3" s="3"/>
      <c r="C3" s="4"/>
      <c r="D3" s="5"/>
      <c r="E3" s="5"/>
      <c r="F3" s="3" t="s">
        <v>0</v>
      </c>
      <c r="G3" s="3"/>
      <c r="H3" s="3"/>
    </row>
    <row r="4" spans="1:8" ht="12.75" customHeight="1" x14ac:dyDescent="0.25">
      <c r="A4" s="3"/>
      <c r="B4" s="3"/>
      <c r="C4" s="4"/>
      <c r="D4" s="5"/>
      <c r="E4" s="5"/>
      <c r="F4" s="5" t="s">
        <v>33</v>
      </c>
      <c r="G4" s="3"/>
      <c r="H4" s="3"/>
    </row>
    <row r="5" spans="1:8" ht="24" customHeight="1" x14ac:dyDescent="0.25">
      <c r="A5" s="6" t="s">
        <v>1</v>
      </c>
      <c r="B5" s="70"/>
      <c r="C5" s="7"/>
      <c r="D5" s="7"/>
      <c r="E5" s="70"/>
      <c r="F5" s="70"/>
      <c r="G5" s="8"/>
      <c r="H5" s="70"/>
    </row>
    <row r="6" spans="1:8" ht="15" customHeight="1" x14ac:dyDescent="0.25">
      <c r="A6" s="3"/>
      <c r="B6" s="3"/>
      <c r="C6" s="4"/>
      <c r="D6" s="4"/>
      <c r="E6" s="9"/>
      <c r="F6" s="3"/>
      <c r="G6" s="10"/>
      <c r="H6" s="11" t="s">
        <v>2</v>
      </c>
    </row>
    <row r="7" spans="1:8" s="18" customFormat="1" ht="11.25" x14ac:dyDescent="0.2">
      <c r="A7" s="12"/>
      <c r="B7" s="12"/>
      <c r="C7" s="13"/>
      <c r="D7" s="14"/>
      <c r="E7" s="15" t="s">
        <v>3</v>
      </c>
      <c r="F7" s="16"/>
      <c r="G7" s="17"/>
      <c r="H7" s="15" t="s">
        <v>3</v>
      </c>
    </row>
    <row r="8" spans="1:8" s="18" customFormat="1" ht="11.25" x14ac:dyDescent="0.2">
      <c r="A8" s="19" t="s">
        <v>4</v>
      </c>
      <c r="B8" s="19" t="s">
        <v>5</v>
      </c>
      <c r="C8" s="20" t="s">
        <v>6</v>
      </c>
      <c r="D8" s="21" t="s">
        <v>7</v>
      </c>
      <c r="E8" s="19" t="s">
        <v>8</v>
      </c>
      <c r="F8" s="22" t="s">
        <v>9</v>
      </c>
      <c r="G8" s="19" t="s">
        <v>10</v>
      </c>
      <c r="H8" s="19" t="s">
        <v>11</v>
      </c>
    </row>
    <row r="9" spans="1:8" s="18" customFormat="1" ht="4.5" customHeight="1" x14ac:dyDescent="0.2">
      <c r="A9" s="23"/>
      <c r="B9" s="23"/>
      <c r="C9" s="24"/>
      <c r="D9" s="25"/>
      <c r="E9" s="23"/>
      <c r="F9" s="26"/>
      <c r="G9" s="26"/>
      <c r="H9" s="23"/>
    </row>
    <row r="10" spans="1:8" s="18" customFormat="1" ht="18" customHeight="1" thickBot="1" x14ac:dyDescent="0.25">
      <c r="A10" s="27"/>
      <c r="B10" s="27"/>
      <c r="C10" s="28"/>
      <c r="D10" s="29" t="s">
        <v>12</v>
      </c>
      <c r="E10" s="30">
        <v>1056900241.8099999</v>
      </c>
      <c r="F10" s="30">
        <f>SUM(F11)</f>
        <v>495455</v>
      </c>
      <c r="G10" s="30">
        <f>SUM(G11)</f>
        <v>850000</v>
      </c>
      <c r="H10" s="30">
        <f t="shared" ref="H10:H11" si="0">SUM(E10+F10-G10)</f>
        <v>1056545696.8099999</v>
      </c>
    </row>
    <row r="11" spans="1:8" s="18" customFormat="1" ht="17.25" customHeight="1" thickBot="1" x14ac:dyDescent="0.25">
      <c r="A11" s="27"/>
      <c r="B11" s="27"/>
      <c r="C11" s="28"/>
      <c r="D11" s="31" t="s">
        <v>13</v>
      </c>
      <c r="E11" s="32">
        <v>961046953.86999989</v>
      </c>
      <c r="F11" s="32">
        <f>SUM(F12)</f>
        <v>495455</v>
      </c>
      <c r="G11" s="32">
        <f t="shared" ref="F11:G14" si="1">SUM(G12)</f>
        <v>850000</v>
      </c>
      <c r="H11" s="32">
        <f t="shared" si="0"/>
        <v>960692408.86999989</v>
      </c>
    </row>
    <row r="12" spans="1:8" s="18" customFormat="1" ht="18" customHeight="1" thickTop="1" thickBot="1" x14ac:dyDescent="0.25">
      <c r="A12" s="33">
        <v>852</v>
      </c>
      <c r="B12" s="33"/>
      <c r="C12" s="34"/>
      <c r="D12" s="35" t="s">
        <v>20</v>
      </c>
      <c r="E12" s="36">
        <v>24464143.050000001</v>
      </c>
      <c r="F12" s="36">
        <f>SUM(F14,F17)</f>
        <v>495455</v>
      </c>
      <c r="G12" s="36">
        <f>SUM(G14,G17)</f>
        <v>850000</v>
      </c>
      <c r="H12" s="36">
        <f>SUM(E12+F12-G12)</f>
        <v>24109598.050000001</v>
      </c>
    </row>
    <row r="13" spans="1:8" s="18" customFormat="1" ht="12" customHeight="1" thickTop="1" x14ac:dyDescent="0.2">
      <c r="A13" s="33"/>
      <c r="B13" s="37">
        <v>85214</v>
      </c>
      <c r="C13" s="28"/>
      <c r="D13" s="38" t="s">
        <v>21</v>
      </c>
      <c r="E13" s="39"/>
      <c r="F13" s="39"/>
      <c r="G13" s="39"/>
      <c r="H13" s="39"/>
    </row>
    <row r="14" spans="1:8" s="18" customFormat="1" ht="12" customHeight="1" x14ac:dyDescent="0.2">
      <c r="A14" s="33"/>
      <c r="B14" s="37"/>
      <c r="C14" s="28"/>
      <c r="D14" s="40" t="s">
        <v>22</v>
      </c>
      <c r="E14" s="41">
        <v>5957257</v>
      </c>
      <c r="F14" s="42">
        <f t="shared" si="1"/>
        <v>0</v>
      </c>
      <c r="G14" s="42">
        <f t="shared" si="1"/>
        <v>850000</v>
      </c>
      <c r="H14" s="41">
        <f t="shared" ref="H14:H16" si="2">SUM(E14+F14-G14)</f>
        <v>5107257</v>
      </c>
    </row>
    <row r="15" spans="1:8" s="18" customFormat="1" ht="12" customHeight="1" x14ac:dyDescent="0.2">
      <c r="A15" s="33"/>
      <c r="B15" s="37"/>
      <c r="C15" s="28"/>
      <c r="D15" s="71" t="s">
        <v>14</v>
      </c>
      <c r="E15" s="53">
        <v>5928600</v>
      </c>
      <c r="F15" s="72">
        <f>SUM(F16:F16)</f>
        <v>0</v>
      </c>
      <c r="G15" s="72">
        <f>SUM(G16:G16)</f>
        <v>850000</v>
      </c>
      <c r="H15" s="53">
        <f t="shared" si="2"/>
        <v>5078600</v>
      </c>
    </row>
    <row r="16" spans="1:8" s="18" customFormat="1" ht="34.5" customHeight="1" x14ac:dyDescent="0.2">
      <c r="A16" s="33"/>
      <c r="B16" s="37"/>
      <c r="C16" s="43" t="s">
        <v>15</v>
      </c>
      <c r="D16" s="44" t="s">
        <v>16</v>
      </c>
      <c r="E16" s="45">
        <v>5928600</v>
      </c>
      <c r="F16" s="45"/>
      <c r="G16" s="46">
        <v>850000</v>
      </c>
      <c r="H16" s="45">
        <f t="shared" si="2"/>
        <v>5078600</v>
      </c>
    </row>
    <row r="17" spans="1:8" s="18" customFormat="1" ht="12" customHeight="1" x14ac:dyDescent="0.2">
      <c r="A17" s="33"/>
      <c r="B17" s="37">
        <v>85216</v>
      </c>
      <c r="C17" s="28"/>
      <c r="D17" s="47" t="s">
        <v>23</v>
      </c>
      <c r="E17" s="41">
        <v>5027598</v>
      </c>
      <c r="F17" s="42">
        <f t="shared" ref="F17:G17" si="3">SUM(F18)</f>
        <v>495455</v>
      </c>
      <c r="G17" s="42">
        <f t="shared" si="3"/>
        <v>0</v>
      </c>
      <c r="H17" s="41">
        <f>SUM(E17+F17-G17)</f>
        <v>5523053</v>
      </c>
    </row>
    <row r="18" spans="1:8" s="18" customFormat="1" ht="12" customHeight="1" x14ac:dyDescent="0.2">
      <c r="A18" s="33"/>
      <c r="B18" s="33"/>
      <c r="C18" s="73"/>
      <c r="D18" s="74" t="s">
        <v>14</v>
      </c>
      <c r="E18" s="53">
        <v>4984398</v>
      </c>
      <c r="F18" s="72">
        <f>SUM(F19:F19)</f>
        <v>495455</v>
      </c>
      <c r="G18" s="72">
        <f>SUM(G19:G19)</f>
        <v>0</v>
      </c>
      <c r="H18" s="53">
        <f t="shared" ref="H18" si="4">SUM(E18+F18-G18)</f>
        <v>5479853</v>
      </c>
    </row>
    <row r="19" spans="1:8" s="18" customFormat="1" ht="36.75" customHeight="1" x14ac:dyDescent="0.2">
      <c r="A19" s="33"/>
      <c r="B19" s="33"/>
      <c r="C19" s="43" t="s">
        <v>15</v>
      </c>
      <c r="D19" s="44" t="s">
        <v>16</v>
      </c>
      <c r="E19" s="45">
        <v>4984398</v>
      </c>
      <c r="F19" s="45">
        <v>495455</v>
      </c>
      <c r="G19" s="46"/>
      <c r="H19" s="45">
        <f>SUM(E19+F19-G19)</f>
        <v>5479853</v>
      </c>
    </row>
    <row r="20" spans="1:8" s="18" customFormat="1" ht="20.25" customHeight="1" thickBot="1" x14ac:dyDescent="0.25">
      <c r="A20" s="37"/>
      <c r="B20" s="37"/>
      <c r="C20" s="28"/>
      <c r="D20" s="29" t="s">
        <v>17</v>
      </c>
      <c r="E20" s="30">
        <v>1257472954.8720002</v>
      </c>
      <c r="F20" s="30">
        <f>SUM(F21)</f>
        <v>508455</v>
      </c>
      <c r="G20" s="30">
        <f>SUM(G21)</f>
        <v>863000</v>
      </c>
      <c r="H20" s="30">
        <f t="shared" ref="H20:H21" si="5">SUM(E20+F20-G20)</f>
        <v>1257118409.8720002</v>
      </c>
    </row>
    <row r="21" spans="1:8" s="18" customFormat="1" ht="17.25" customHeight="1" thickBot="1" x14ac:dyDescent="0.25">
      <c r="A21" s="37"/>
      <c r="B21" s="37"/>
      <c r="C21" s="28"/>
      <c r="D21" s="31" t="s">
        <v>18</v>
      </c>
      <c r="E21" s="32">
        <v>1161619809.2300003</v>
      </c>
      <c r="F21" s="32">
        <f>SUM(F22,F29)</f>
        <v>508455</v>
      </c>
      <c r="G21" s="32">
        <f>SUM(G22,G29)</f>
        <v>863000</v>
      </c>
      <c r="H21" s="32">
        <f t="shared" si="5"/>
        <v>1161265264.2300003</v>
      </c>
    </row>
    <row r="22" spans="1:8" s="18" customFormat="1" ht="17.25" customHeight="1" thickTop="1" thickBot="1" x14ac:dyDescent="0.25">
      <c r="A22" s="48">
        <v>750</v>
      </c>
      <c r="B22" s="48"/>
      <c r="C22" s="34"/>
      <c r="D22" s="35" t="s">
        <v>26</v>
      </c>
      <c r="E22" s="32">
        <v>83115771.590000004</v>
      </c>
      <c r="F22" s="36">
        <f>SUM(F23,F26)</f>
        <v>13000</v>
      </c>
      <c r="G22" s="36">
        <f>SUM(G23,G26)</f>
        <v>13000</v>
      </c>
      <c r="H22" s="49">
        <f t="shared" ref="H22" si="6">SUM(E22+F22-G22)</f>
        <v>83115771.590000004</v>
      </c>
    </row>
    <row r="23" spans="1:8" s="18" customFormat="1" ht="12" customHeight="1" thickTop="1" x14ac:dyDescent="0.2">
      <c r="A23" s="48"/>
      <c r="B23" s="50">
        <v>75058</v>
      </c>
      <c r="C23" s="51"/>
      <c r="D23" s="47" t="s">
        <v>27</v>
      </c>
      <c r="E23" s="41">
        <v>20916.900000000001</v>
      </c>
      <c r="F23" s="41">
        <f>SUM(F24)</f>
        <v>13000</v>
      </c>
      <c r="G23" s="41">
        <f>SUM(G24)</f>
        <v>0</v>
      </c>
      <c r="H23" s="41">
        <f t="shared" ref="H23" si="7">SUM(E23+F23-G23)</f>
        <v>33916.9</v>
      </c>
    </row>
    <row r="24" spans="1:8" s="18" customFormat="1" ht="12" customHeight="1" x14ac:dyDescent="0.2">
      <c r="A24" s="48"/>
      <c r="B24" s="52"/>
      <c r="C24" s="28"/>
      <c r="D24" s="75" t="s">
        <v>28</v>
      </c>
      <c r="E24" s="53">
        <v>10832.75</v>
      </c>
      <c r="F24" s="72">
        <f>SUM(F25)</f>
        <v>13000</v>
      </c>
      <c r="G24" s="72">
        <f>SUM(G25)</f>
        <v>0</v>
      </c>
      <c r="H24" s="53">
        <f>SUM(E24+F24-G24)</f>
        <v>23832.75</v>
      </c>
    </row>
    <row r="25" spans="1:8" s="18" customFormat="1" ht="12" customHeight="1" x14ac:dyDescent="0.2">
      <c r="A25" s="48"/>
      <c r="B25" s="52"/>
      <c r="C25" s="52">
        <v>4420</v>
      </c>
      <c r="D25" s="54" t="s">
        <v>29</v>
      </c>
      <c r="E25" s="55">
        <v>10132.75</v>
      </c>
      <c r="F25" s="45">
        <v>13000</v>
      </c>
      <c r="G25" s="55"/>
      <c r="H25" s="46">
        <f t="shared" ref="H25:H29" si="8">SUM(E25+F25-G25)</f>
        <v>23132.75</v>
      </c>
    </row>
    <row r="26" spans="1:8" s="18" customFormat="1" ht="12" customHeight="1" x14ac:dyDescent="0.2">
      <c r="A26" s="37"/>
      <c r="B26" s="52">
        <v>75075</v>
      </c>
      <c r="C26" s="56"/>
      <c r="D26" s="57" t="s">
        <v>30</v>
      </c>
      <c r="E26" s="41">
        <v>962064.65</v>
      </c>
      <c r="F26" s="41">
        <f>SUM(F27)</f>
        <v>0</v>
      </c>
      <c r="G26" s="41">
        <f>SUM(G27)</f>
        <v>13000</v>
      </c>
      <c r="H26" s="41">
        <f t="shared" si="8"/>
        <v>949064.65</v>
      </c>
    </row>
    <row r="27" spans="1:8" s="18" customFormat="1" ht="12" customHeight="1" x14ac:dyDescent="0.2">
      <c r="A27" s="37"/>
      <c r="B27" s="33"/>
      <c r="C27" s="52"/>
      <c r="D27" s="75" t="s">
        <v>28</v>
      </c>
      <c r="E27" s="53">
        <v>874058.36</v>
      </c>
      <c r="F27" s="76">
        <f>SUM(F28:F28)</f>
        <v>0</v>
      </c>
      <c r="G27" s="76">
        <f>SUM(G28:G28)</f>
        <v>13000</v>
      </c>
      <c r="H27" s="76">
        <f t="shared" si="8"/>
        <v>861058.36</v>
      </c>
    </row>
    <row r="28" spans="1:8" s="18" customFormat="1" ht="12" customHeight="1" x14ac:dyDescent="0.2">
      <c r="A28" s="37"/>
      <c r="B28" s="33"/>
      <c r="C28" s="52">
        <v>4300</v>
      </c>
      <c r="D28" s="58" t="s">
        <v>19</v>
      </c>
      <c r="E28" s="46">
        <v>851175.49</v>
      </c>
      <c r="F28" s="46"/>
      <c r="G28" s="46">
        <v>13000</v>
      </c>
      <c r="H28" s="46">
        <f t="shared" si="8"/>
        <v>838175.49</v>
      </c>
    </row>
    <row r="29" spans="1:8" s="18" customFormat="1" ht="12.75" customHeight="1" thickBot="1" x14ac:dyDescent="0.25">
      <c r="A29" s="33">
        <v>852</v>
      </c>
      <c r="B29" s="33"/>
      <c r="C29" s="34"/>
      <c r="D29" s="35" t="s">
        <v>20</v>
      </c>
      <c r="E29" s="32">
        <v>82716318.049999997</v>
      </c>
      <c r="F29" s="36">
        <f>SUM(F31,F34)</f>
        <v>495455</v>
      </c>
      <c r="G29" s="36">
        <f>SUM(G31,G34)</f>
        <v>850000</v>
      </c>
      <c r="H29" s="32">
        <f t="shared" si="8"/>
        <v>82361773.049999997</v>
      </c>
    </row>
    <row r="30" spans="1:8" s="18" customFormat="1" ht="12" customHeight="1" thickTop="1" x14ac:dyDescent="0.2">
      <c r="A30" s="33"/>
      <c r="B30" s="37">
        <v>85214</v>
      </c>
      <c r="C30" s="28"/>
      <c r="D30" s="38" t="s">
        <v>21</v>
      </c>
      <c r="E30" s="59"/>
      <c r="F30" s="39"/>
      <c r="G30" s="39"/>
      <c r="H30" s="59"/>
    </row>
    <row r="31" spans="1:8" s="18" customFormat="1" ht="12" customHeight="1" x14ac:dyDescent="0.2">
      <c r="A31" s="33"/>
      <c r="B31" s="37"/>
      <c r="C31" s="28"/>
      <c r="D31" s="40" t="s">
        <v>22</v>
      </c>
      <c r="E31" s="60">
        <v>7129595</v>
      </c>
      <c r="F31" s="42">
        <f t="shared" ref="F31:G31" si="9">SUM(F32)</f>
        <v>0</v>
      </c>
      <c r="G31" s="42">
        <f t="shared" si="9"/>
        <v>850000</v>
      </c>
      <c r="H31" s="41">
        <f t="shared" ref="H31:H34" si="10">SUM(E31+F31-G31)</f>
        <v>6279595</v>
      </c>
    </row>
    <row r="32" spans="1:8" s="18" customFormat="1" ht="12" customHeight="1" x14ac:dyDescent="0.2">
      <c r="A32" s="34"/>
      <c r="B32" s="37"/>
      <c r="C32" s="28"/>
      <c r="D32" s="77" t="s">
        <v>24</v>
      </c>
      <c r="E32" s="53">
        <v>7100938</v>
      </c>
      <c r="F32" s="78">
        <f>SUM(F33:F33)</f>
        <v>0</v>
      </c>
      <c r="G32" s="78">
        <f>SUM(G33:G33)</f>
        <v>850000</v>
      </c>
      <c r="H32" s="53">
        <f t="shared" si="10"/>
        <v>6250938</v>
      </c>
    </row>
    <row r="33" spans="1:8" s="18" customFormat="1" ht="12" customHeight="1" x14ac:dyDescent="0.2">
      <c r="A33" s="34"/>
      <c r="B33" s="61"/>
      <c r="C33" s="52">
        <v>3110</v>
      </c>
      <c r="D33" s="58" t="s">
        <v>31</v>
      </c>
      <c r="E33" s="62">
        <v>6980638</v>
      </c>
      <c r="F33" s="55"/>
      <c r="G33" s="55">
        <v>850000</v>
      </c>
      <c r="H33" s="55">
        <f t="shared" si="10"/>
        <v>6130638</v>
      </c>
    </row>
    <row r="34" spans="1:8" s="18" customFormat="1" ht="12" customHeight="1" x14ac:dyDescent="0.2">
      <c r="A34" s="34"/>
      <c r="B34" s="2">
        <v>85216</v>
      </c>
      <c r="C34" s="2"/>
      <c r="D34" s="1" t="s">
        <v>23</v>
      </c>
      <c r="E34" s="63">
        <v>5027598</v>
      </c>
      <c r="F34" s="60">
        <f>SUM(F35)</f>
        <v>495455</v>
      </c>
      <c r="G34" s="60">
        <f>SUM(G35)</f>
        <v>0</v>
      </c>
      <c r="H34" s="41">
        <f t="shared" si="10"/>
        <v>5523053</v>
      </c>
    </row>
    <row r="35" spans="1:8" s="18" customFormat="1" ht="12" customHeight="1" x14ac:dyDescent="0.2">
      <c r="A35" s="34"/>
      <c r="B35" s="37"/>
      <c r="C35" s="73"/>
      <c r="D35" s="79" t="s">
        <v>24</v>
      </c>
      <c r="E35" s="64">
        <v>4984398</v>
      </c>
      <c r="F35" s="65">
        <f>SUM(F36:F36)</f>
        <v>495455</v>
      </c>
      <c r="G35" s="65">
        <f>SUM(G36:G36)</f>
        <v>0</v>
      </c>
      <c r="H35" s="53">
        <f>SUM(E35+F35-G35)</f>
        <v>5479853</v>
      </c>
    </row>
    <row r="36" spans="1:8" s="18" customFormat="1" ht="12" customHeight="1" x14ac:dyDescent="0.2">
      <c r="A36" s="34"/>
      <c r="B36" s="37"/>
      <c r="C36" s="52">
        <v>3110</v>
      </c>
      <c r="D36" s="58" t="s">
        <v>31</v>
      </c>
      <c r="E36" s="55">
        <v>4983898</v>
      </c>
      <c r="F36" s="62">
        <v>495455</v>
      </c>
      <c r="G36" s="62"/>
      <c r="H36" s="62">
        <f t="shared" ref="H36" si="11">SUM(E36+F36-G36)</f>
        <v>5479353</v>
      </c>
    </row>
    <row r="37" spans="1:8" s="18" customFormat="1" ht="3.75" customHeight="1" x14ac:dyDescent="0.2">
      <c r="A37" s="66"/>
      <c r="B37" s="66"/>
      <c r="C37" s="67"/>
      <c r="D37" s="68"/>
      <c r="E37" s="41"/>
      <c r="F37" s="41"/>
      <c r="G37" s="41"/>
      <c r="H37" s="41"/>
    </row>
    <row r="38" spans="1:8" s="18" customFormat="1" ht="12.95" customHeight="1" x14ac:dyDescent="0.2"/>
    <row r="39" spans="1:8" s="18" customFormat="1" ht="12.95" customHeight="1" x14ac:dyDescent="0.2"/>
    <row r="40" spans="1:8" s="18" customFormat="1" ht="12.95" customHeight="1" x14ac:dyDescent="0.2"/>
    <row r="41" spans="1:8" s="18" customFormat="1" ht="12.95" customHeight="1" x14ac:dyDescent="0.2"/>
    <row r="42" spans="1:8" s="18" customFormat="1" ht="12.95" customHeight="1" x14ac:dyDescent="0.2"/>
    <row r="43" spans="1:8" s="18" customFormat="1" ht="12.95" customHeight="1" x14ac:dyDescent="0.2"/>
    <row r="44" spans="1:8" s="18" customFormat="1" ht="12.95" customHeight="1" x14ac:dyDescent="0.2"/>
    <row r="45" spans="1:8" s="18" customFormat="1" ht="12.95" customHeight="1" x14ac:dyDescent="0.2"/>
    <row r="46" spans="1:8" s="18" customFormat="1" ht="12.95" customHeight="1" x14ac:dyDescent="0.2"/>
    <row r="47" spans="1:8" s="18" customFormat="1" ht="12.95" customHeight="1" x14ac:dyDescent="0.2"/>
    <row r="48" spans="1:8" s="18" customFormat="1" ht="12.95" customHeight="1" x14ac:dyDescent="0.2"/>
    <row r="49" s="18" customFormat="1" ht="12.95" customHeight="1" x14ac:dyDescent="0.2"/>
    <row r="50" s="18" customFormat="1" ht="12.95" customHeight="1" x14ac:dyDescent="0.2"/>
    <row r="51" s="18" customFormat="1" ht="12.95" customHeight="1" x14ac:dyDescent="0.2"/>
    <row r="52" s="18" customFormat="1" ht="12.95" customHeight="1" x14ac:dyDescent="0.2"/>
    <row r="53" s="18" customFormat="1" ht="12.95" customHeight="1" x14ac:dyDescent="0.2"/>
    <row r="54" s="18" customFormat="1" ht="12.95" customHeight="1" x14ac:dyDescent="0.2"/>
    <row r="55" s="18" customFormat="1" ht="12.95" customHeight="1" x14ac:dyDescent="0.2"/>
    <row r="56" s="18" customFormat="1" ht="12.95" customHeight="1" x14ac:dyDescent="0.2"/>
    <row r="57" s="18" customFormat="1" ht="12.95" customHeight="1" x14ac:dyDescent="0.2"/>
    <row r="58" s="18" customFormat="1" ht="12.95" customHeight="1" x14ac:dyDescent="0.2"/>
    <row r="59" s="18" customFormat="1" ht="12.95" customHeight="1" x14ac:dyDescent="0.2"/>
    <row r="60" s="18" customFormat="1" ht="12.95" customHeight="1" x14ac:dyDescent="0.2"/>
    <row r="61" s="18" customFormat="1" ht="12.95" customHeight="1" x14ac:dyDescent="0.2"/>
    <row r="62" s="18" customFormat="1" ht="12.95" customHeight="1" x14ac:dyDescent="0.2"/>
    <row r="63" s="18" customFormat="1" ht="12.95" customHeight="1" x14ac:dyDescent="0.2"/>
    <row r="64" s="18" customFormat="1" ht="12.95" customHeight="1" x14ac:dyDescent="0.2"/>
    <row r="65" s="18" customFormat="1" ht="12.95" customHeight="1" x14ac:dyDescent="0.2"/>
    <row r="66" s="18" customFormat="1" ht="12.95" customHeight="1" x14ac:dyDescent="0.2"/>
    <row r="67" s="18" customFormat="1" ht="12.95" customHeight="1" x14ac:dyDescent="0.2"/>
    <row r="68" s="18" customFormat="1" ht="12.95" customHeight="1" x14ac:dyDescent="0.2"/>
    <row r="69" s="18" customFormat="1" ht="12.95" customHeight="1" x14ac:dyDescent="0.2"/>
    <row r="70" s="18" customFormat="1" ht="12.95" customHeight="1" x14ac:dyDescent="0.2"/>
    <row r="71" s="18" customFormat="1" ht="12.95" customHeight="1" x14ac:dyDescent="0.2"/>
    <row r="72" s="18" customFormat="1" ht="12.95" customHeight="1" x14ac:dyDescent="0.2"/>
    <row r="73" s="18" customFormat="1" ht="12.95" customHeight="1" x14ac:dyDescent="0.2"/>
    <row r="74" s="18" customFormat="1" ht="12.95" customHeight="1" x14ac:dyDescent="0.2"/>
    <row r="75" s="18" customFormat="1" ht="12.95" customHeight="1" x14ac:dyDescent="0.2"/>
    <row r="76" s="18" customFormat="1" ht="12.95" customHeight="1" x14ac:dyDescent="0.2"/>
    <row r="77" s="18" customFormat="1" ht="12.95" customHeight="1" x14ac:dyDescent="0.2"/>
    <row r="78" s="18" customFormat="1" ht="12.95" customHeight="1" x14ac:dyDescent="0.2"/>
    <row r="79" s="18" customFormat="1" ht="12.95" customHeight="1" x14ac:dyDescent="0.2"/>
    <row r="80" s="18" customFormat="1" ht="12.95" customHeight="1" x14ac:dyDescent="0.2"/>
    <row r="81" s="18" customFormat="1" ht="12.95" customHeight="1" x14ac:dyDescent="0.2"/>
    <row r="82" s="18" customFormat="1" ht="12.95" customHeight="1" x14ac:dyDescent="0.2"/>
    <row r="83" s="18" customFormat="1" ht="12.95" customHeight="1" x14ac:dyDescent="0.2"/>
    <row r="84" s="18" customFormat="1" ht="12.95" customHeight="1" x14ac:dyDescent="0.2"/>
    <row r="85" s="18" customFormat="1" ht="12.95" customHeight="1" x14ac:dyDescent="0.2"/>
    <row r="86" s="18" customFormat="1" ht="12.95" customHeight="1" x14ac:dyDescent="0.2"/>
    <row r="87" s="18" customFormat="1" ht="12.95" customHeight="1" x14ac:dyDescent="0.2"/>
    <row r="88" s="18" customFormat="1" ht="12.95" customHeight="1" x14ac:dyDescent="0.2"/>
    <row r="89" s="18" customFormat="1" ht="12.95" customHeight="1" x14ac:dyDescent="0.2"/>
    <row r="90" s="18" customFormat="1" ht="12.95" customHeight="1" x14ac:dyDescent="0.2"/>
    <row r="91" s="18" customFormat="1" ht="12.95" customHeight="1" x14ac:dyDescent="0.2"/>
    <row r="92" s="18" customFormat="1" ht="12.95" customHeight="1" x14ac:dyDescent="0.2"/>
    <row r="93" s="18" customFormat="1" ht="12.95" customHeight="1" x14ac:dyDescent="0.2"/>
    <row r="94" s="18" customFormat="1" ht="12.95" customHeight="1" x14ac:dyDescent="0.2"/>
    <row r="95" s="18" customFormat="1" ht="12.95" customHeight="1" x14ac:dyDescent="0.2"/>
    <row r="96" s="18" customFormat="1" ht="12.95" customHeight="1" x14ac:dyDescent="0.2"/>
    <row r="97" s="18" customFormat="1" ht="12.95" customHeight="1" x14ac:dyDescent="0.2"/>
    <row r="98" s="18" customFormat="1" ht="12.95" customHeight="1" x14ac:dyDescent="0.2"/>
    <row r="99" s="18" customFormat="1" ht="12.95" customHeight="1" x14ac:dyDescent="0.2"/>
    <row r="100" s="18" customFormat="1" ht="12.95" customHeight="1" x14ac:dyDescent="0.2"/>
    <row r="101" s="18" customFormat="1" ht="12.95" customHeight="1" x14ac:dyDescent="0.2"/>
    <row r="102" s="18" customFormat="1" ht="12.95" customHeight="1" x14ac:dyDescent="0.2"/>
    <row r="103" s="18" customFormat="1" ht="12.95" customHeight="1" x14ac:dyDescent="0.2"/>
    <row r="104" s="18" customFormat="1" ht="12.95" customHeight="1" x14ac:dyDescent="0.2"/>
    <row r="105" s="69" customFormat="1" ht="12.95" customHeight="1" x14ac:dyDescent="0.25"/>
    <row r="106" s="69" customFormat="1" ht="12.95" customHeight="1" x14ac:dyDescent="0.25"/>
    <row r="107" s="69" customFormat="1" ht="12.95" customHeight="1" x14ac:dyDescent="0.25"/>
    <row r="108" s="69" customFormat="1" ht="12.95" customHeight="1" x14ac:dyDescent="0.25"/>
    <row r="109" s="69" customFormat="1" ht="12.95" customHeight="1" x14ac:dyDescent="0.25"/>
    <row r="110" s="69" customFormat="1" ht="12.95" customHeight="1" x14ac:dyDescent="0.25"/>
    <row r="111" s="69" customFormat="1" ht="12.95" customHeight="1" x14ac:dyDescent="0.25"/>
    <row r="112" s="69" customFormat="1" ht="12.95" customHeight="1" x14ac:dyDescent="0.25"/>
    <row r="113" s="69" customFormat="1" ht="12.95" customHeight="1" x14ac:dyDescent="0.25"/>
    <row r="114" s="69" customFormat="1" ht="12.95" customHeight="1" x14ac:dyDescent="0.25"/>
    <row r="115" s="69" customFormat="1" ht="12.95" customHeight="1" x14ac:dyDescent="0.25"/>
    <row r="116" s="69" customFormat="1" ht="12.95" customHeight="1" x14ac:dyDescent="0.25"/>
    <row r="117" s="69" customFormat="1" ht="12.75" customHeight="1" x14ac:dyDescent="0.25"/>
    <row r="118" s="69" customFormat="1" ht="12.75" customHeight="1" x14ac:dyDescent="0.25"/>
    <row r="119" s="69" customFormat="1" ht="12.75" customHeight="1" x14ac:dyDescent="0.25"/>
    <row r="120" s="69" customFormat="1" ht="12.75" customHeight="1" x14ac:dyDescent="0.25"/>
    <row r="121" s="69" customFormat="1" ht="12.75" customHeight="1" x14ac:dyDescent="0.25"/>
    <row r="122" s="69" customFormat="1" ht="12.75" customHeight="1" x14ac:dyDescent="0.25"/>
    <row r="123" s="69" customFormat="1" ht="12.75" customHeight="1" x14ac:dyDescent="0.25"/>
    <row r="124" s="69" customFormat="1" ht="12.75" customHeight="1" x14ac:dyDescent="0.25"/>
    <row r="125" s="69" customFormat="1" ht="12.75" customHeight="1" x14ac:dyDescent="0.25"/>
    <row r="126" s="69" customFormat="1" ht="12.75" customHeight="1" x14ac:dyDescent="0.25"/>
    <row r="127" s="69" customFormat="1" ht="12.75" customHeight="1" x14ac:dyDescent="0.25"/>
    <row r="128" s="69" customFormat="1" ht="12.75" customHeight="1" x14ac:dyDescent="0.25"/>
    <row r="129" s="69" customFormat="1" ht="12.75" customHeight="1" x14ac:dyDescent="0.25"/>
    <row r="130" s="69" customFormat="1" ht="12.75" customHeight="1" x14ac:dyDescent="0.25"/>
    <row r="131" s="69" customFormat="1" ht="12.75" customHeight="1" x14ac:dyDescent="0.25"/>
    <row r="132" s="69" customFormat="1" ht="12.75" customHeight="1" x14ac:dyDescent="0.25"/>
    <row r="133" s="69" customFormat="1" ht="12.75" customHeight="1" x14ac:dyDescent="0.25"/>
    <row r="134" s="69" customFormat="1" ht="12.75" customHeight="1" x14ac:dyDescent="0.25"/>
    <row r="135" s="69" customFormat="1" ht="12.75" customHeight="1" x14ac:dyDescent="0.25"/>
    <row r="136" s="69" customFormat="1" ht="12.75" customHeight="1" x14ac:dyDescent="0.25"/>
    <row r="137" s="69" customFormat="1" ht="12.75" customHeight="1" x14ac:dyDescent="0.25"/>
    <row r="138" s="69" customFormat="1" ht="12.75" customHeight="1" x14ac:dyDescent="0.25"/>
    <row r="139" s="69" customFormat="1" ht="12.75" customHeight="1" x14ac:dyDescent="0.25"/>
    <row r="140" s="69" customFormat="1" ht="12.75" customHeight="1" x14ac:dyDescent="0.25"/>
    <row r="141" s="69" customFormat="1" ht="12.75" customHeight="1" x14ac:dyDescent="0.25"/>
    <row r="142" s="69" customFormat="1" ht="12.75" customHeight="1" x14ac:dyDescent="0.25"/>
    <row r="143" s="69" customFormat="1" ht="12.75" customHeight="1" x14ac:dyDescent="0.25"/>
    <row r="144" s="69" customFormat="1" ht="12.75" customHeight="1" x14ac:dyDescent="0.25"/>
    <row r="145" s="69" customFormat="1" ht="12.75" customHeight="1" x14ac:dyDescent="0.25"/>
    <row r="146" s="69" customFormat="1" ht="12.75" customHeight="1" x14ac:dyDescent="0.25"/>
    <row r="147" s="69" customFormat="1" ht="12.75" customHeight="1" x14ac:dyDescent="0.25"/>
    <row r="148" s="69" customFormat="1" ht="12.75" customHeight="1" x14ac:dyDescent="0.25"/>
    <row r="149" s="69" customFormat="1" ht="12.75" customHeight="1" x14ac:dyDescent="0.25"/>
    <row r="150" s="69" customFormat="1" ht="12.75" customHeight="1" x14ac:dyDescent="0.25"/>
    <row r="151" s="69" customFormat="1" ht="12.75" customHeight="1" x14ac:dyDescent="0.25"/>
    <row r="152" s="69" customFormat="1" ht="12.75" customHeight="1" x14ac:dyDescent="0.25"/>
    <row r="153" s="69" customFormat="1" ht="12.75" customHeight="1" x14ac:dyDescent="0.25"/>
    <row r="154" s="69" customFormat="1" ht="12.75" customHeight="1" x14ac:dyDescent="0.25"/>
    <row r="155" s="69" customFormat="1" ht="12.75" customHeight="1" x14ac:dyDescent="0.25"/>
    <row r="156" s="69" customFormat="1" ht="12.75" customHeight="1" x14ac:dyDescent="0.25"/>
    <row r="157" s="69" customFormat="1" ht="12.75" customHeight="1" x14ac:dyDescent="0.25"/>
    <row r="158" s="69" customFormat="1" ht="12.75" customHeight="1" x14ac:dyDescent="0.25"/>
    <row r="159" s="69" customFormat="1" ht="12.75" customHeight="1" x14ac:dyDescent="0.25"/>
    <row r="160" s="69" customFormat="1" ht="12.75" customHeight="1" x14ac:dyDescent="0.25"/>
    <row r="161" s="69" customFormat="1" ht="12.75" customHeight="1" x14ac:dyDescent="0.25"/>
    <row r="162" s="69" customFormat="1" ht="12.75" customHeight="1" x14ac:dyDescent="0.25"/>
    <row r="163" s="69" customFormat="1" ht="12.75" customHeight="1" x14ac:dyDescent="0.25"/>
    <row r="164" s="69" customFormat="1" ht="12.75" customHeight="1" x14ac:dyDescent="0.25"/>
    <row r="165" s="69" customFormat="1" ht="12.75" customHeight="1" x14ac:dyDescent="0.25"/>
    <row r="166" s="69" customFormat="1" ht="12.75" customHeight="1" x14ac:dyDescent="0.25"/>
    <row r="167" s="69" customFormat="1" ht="12.75" customHeight="1" x14ac:dyDescent="0.25"/>
    <row r="168" s="69" customFormat="1" ht="12.75" customHeight="1" x14ac:dyDescent="0.25"/>
    <row r="169" s="69" customFormat="1" ht="12.75" customHeight="1" x14ac:dyDescent="0.25"/>
    <row r="170" s="69" customFormat="1" ht="12.75" customHeight="1" x14ac:dyDescent="0.25"/>
    <row r="171" s="69" customFormat="1" ht="12.75" customHeight="1" x14ac:dyDescent="0.25"/>
    <row r="172" s="69" customFormat="1" ht="12.75" customHeight="1" x14ac:dyDescent="0.25"/>
    <row r="173" s="69" customFormat="1" ht="12.75" customHeight="1" x14ac:dyDescent="0.25"/>
    <row r="174" s="69" customFormat="1" ht="12.75" customHeight="1" x14ac:dyDescent="0.25"/>
    <row r="175" s="69" customFormat="1" ht="12.75" customHeight="1" x14ac:dyDescent="0.25"/>
    <row r="176" s="69" customFormat="1" ht="12.75" customHeight="1" x14ac:dyDescent="0.25"/>
    <row r="177" s="69" customFormat="1" ht="12.75" customHeight="1" x14ac:dyDescent="0.25"/>
    <row r="178" s="69" customFormat="1" ht="12.75" customHeight="1" x14ac:dyDescent="0.25"/>
    <row r="179" s="69" customFormat="1" ht="12.75" customHeight="1" x14ac:dyDescent="0.25"/>
    <row r="180" s="69" customFormat="1" ht="12.75" customHeight="1" x14ac:dyDescent="0.25"/>
    <row r="181" s="69" customFormat="1" ht="12.75" customHeight="1" x14ac:dyDescent="0.25"/>
    <row r="182" s="69" customFormat="1" ht="12.75" customHeight="1" x14ac:dyDescent="0.25"/>
    <row r="183" s="69" customFormat="1" ht="12.75" customHeight="1" x14ac:dyDescent="0.25"/>
    <row r="184" s="69" customFormat="1" ht="12.75" customHeight="1" x14ac:dyDescent="0.25"/>
    <row r="185" s="69" customFormat="1" ht="12.75" customHeight="1" x14ac:dyDescent="0.25"/>
    <row r="186" s="69" customFormat="1" ht="12.75" customHeight="1" x14ac:dyDescent="0.25"/>
    <row r="187" s="69" customFormat="1" ht="12.75" customHeight="1" x14ac:dyDescent="0.25"/>
    <row r="188" s="69" customFormat="1" ht="12.75" customHeight="1" x14ac:dyDescent="0.25"/>
    <row r="189" s="69" customFormat="1" ht="12.75" customHeight="1" x14ac:dyDescent="0.25"/>
    <row r="190" s="69" customFormat="1" ht="12.75" customHeight="1" x14ac:dyDescent="0.25"/>
    <row r="191" s="69" customFormat="1" ht="12.75" customHeight="1" x14ac:dyDescent="0.25"/>
    <row r="192" s="69" customFormat="1" ht="12.75" customHeight="1" x14ac:dyDescent="0.25"/>
    <row r="193" s="69" customFormat="1" ht="12.75" customHeight="1" x14ac:dyDescent="0.25"/>
    <row r="194" s="69" customFormat="1" ht="12.75" customHeight="1" x14ac:dyDescent="0.25"/>
    <row r="195" s="69" customFormat="1" ht="12.75" customHeight="1" x14ac:dyDescent="0.25"/>
    <row r="196" s="69" customFormat="1" ht="12.75" customHeight="1" x14ac:dyDescent="0.25"/>
    <row r="197" s="69" customFormat="1" ht="12.75" customHeight="1" x14ac:dyDescent="0.25"/>
    <row r="198" s="69" customFormat="1" ht="12.75" customHeight="1" x14ac:dyDescent="0.25"/>
    <row r="199" s="69" customFormat="1" ht="12.75" customHeight="1" x14ac:dyDescent="0.25"/>
    <row r="200" s="69" customFormat="1" ht="12.75" customHeight="1" x14ac:dyDescent="0.25"/>
    <row r="201" s="69" customFormat="1" ht="12.75" customHeight="1" x14ac:dyDescent="0.25"/>
    <row r="202" s="69" customFormat="1" ht="12.75" customHeight="1" x14ac:dyDescent="0.25"/>
    <row r="203" s="69" customFormat="1" ht="12.75" customHeight="1" x14ac:dyDescent="0.25"/>
    <row r="204" s="69" customFormat="1" ht="12.75" customHeight="1" x14ac:dyDescent="0.25"/>
    <row r="205" s="69" customFormat="1" ht="12.75" customHeight="1" x14ac:dyDescent="0.25"/>
    <row r="206" s="69" customFormat="1" ht="12.75" customHeight="1" x14ac:dyDescent="0.25"/>
    <row r="207" s="69" customFormat="1" ht="12.75" customHeight="1" x14ac:dyDescent="0.25"/>
    <row r="208" s="69" customFormat="1" ht="12.75" customHeight="1" x14ac:dyDescent="0.25"/>
    <row r="209" s="69" customFormat="1" ht="12.75" customHeight="1" x14ac:dyDescent="0.25"/>
    <row r="210" s="69" customFormat="1" ht="12.75" customHeight="1" x14ac:dyDescent="0.25"/>
    <row r="211" s="69" customFormat="1" ht="12.75" customHeight="1" x14ac:dyDescent="0.25"/>
    <row r="212" s="69" customFormat="1" ht="12.75" customHeight="1" x14ac:dyDescent="0.25"/>
    <row r="213" s="69" customFormat="1" ht="12.75" customHeight="1" x14ac:dyDescent="0.25"/>
    <row r="214" s="69" customFormat="1" ht="12.75" customHeight="1" x14ac:dyDescent="0.25"/>
    <row r="215" s="69" customFormat="1" ht="12.75" customHeight="1" x14ac:dyDescent="0.25"/>
    <row r="216" s="69" customFormat="1" ht="12.75" customHeight="1" x14ac:dyDescent="0.25"/>
    <row r="217" s="69" customFormat="1" ht="12.75" customHeight="1" x14ac:dyDescent="0.25"/>
    <row r="218" s="69" customFormat="1" ht="12.75" customHeight="1" x14ac:dyDescent="0.25"/>
    <row r="219" s="69" customFormat="1" ht="12.75" customHeight="1" x14ac:dyDescent="0.25"/>
    <row r="220" s="69" customFormat="1" ht="12.75" customHeight="1" x14ac:dyDescent="0.25"/>
    <row r="221" s="69" customFormat="1" ht="12.75" customHeight="1" x14ac:dyDescent="0.25"/>
    <row r="222" s="69" customFormat="1" ht="12.75" customHeight="1" x14ac:dyDescent="0.25"/>
    <row r="223" s="69" customFormat="1" ht="12.75" customHeight="1" x14ac:dyDescent="0.25"/>
    <row r="224" s="69" customFormat="1" ht="12.75" customHeight="1" x14ac:dyDescent="0.25"/>
    <row r="225" s="69" customFormat="1" ht="12.75" customHeight="1" x14ac:dyDescent="0.25"/>
    <row r="226" s="69" customFormat="1" ht="12.75" customHeight="1" x14ac:dyDescent="0.25"/>
    <row r="227" s="69" customFormat="1" ht="12.75" customHeight="1" x14ac:dyDescent="0.25"/>
    <row r="228" s="69" customFormat="1" ht="12.75" customHeight="1" x14ac:dyDescent="0.25"/>
    <row r="229" s="69" customFormat="1" ht="12.75" customHeight="1" x14ac:dyDescent="0.25"/>
    <row r="230" s="69" customFormat="1" ht="12.75" customHeight="1" x14ac:dyDescent="0.25"/>
    <row r="231" s="69" customFormat="1" ht="12.75" customHeight="1" x14ac:dyDescent="0.25"/>
    <row r="232" s="69" customFormat="1" ht="12.75" customHeight="1" x14ac:dyDescent="0.25"/>
    <row r="233" s="69" customFormat="1" ht="12.75" customHeight="1" x14ac:dyDescent="0.25"/>
    <row r="234" s="69" customFormat="1" ht="12.75" customHeight="1" x14ac:dyDescent="0.25"/>
    <row r="235" s="69" customFormat="1" ht="12.75" customHeight="1" x14ac:dyDescent="0.25"/>
    <row r="236" s="69" customFormat="1" ht="12.75" customHeight="1" x14ac:dyDescent="0.25"/>
    <row r="237" s="69" customFormat="1" ht="12.75" customHeight="1" x14ac:dyDescent="0.25"/>
    <row r="238" s="69" customFormat="1" ht="12.75" customHeight="1" x14ac:dyDescent="0.25"/>
    <row r="239" s="69" customFormat="1" ht="12.75" customHeight="1" x14ac:dyDescent="0.25"/>
    <row r="240" s="69" customFormat="1" ht="12.75" customHeight="1" x14ac:dyDescent="0.25"/>
    <row r="241" s="69" customFormat="1" ht="12.75" customHeight="1" x14ac:dyDescent="0.25"/>
    <row r="242" s="69" customFormat="1" ht="12.75" customHeight="1" x14ac:dyDescent="0.25"/>
    <row r="243" s="69" customFormat="1" ht="12.75" customHeight="1" x14ac:dyDescent="0.25"/>
    <row r="244" s="69" customFormat="1" ht="12.75" customHeight="1" x14ac:dyDescent="0.25"/>
    <row r="245" s="69" customFormat="1" ht="12.75" customHeight="1" x14ac:dyDescent="0.25"/>
    <row r="246" s="69" customFormat="1" ht="12.75" customHeight="1" x14ac:dyDescent="0.25"/>
    <row r="247" s="69" customFormat="1" ht="12.75" customHeight="1" x14ac:dyDescent="0.25"/>
    <row r="248" s="69" customFormat="1" ht="12.75" customHeight="1" x14ac:dyDescent="0.25"/>
    <row r="249" s="69" customFormat="1" ht="12.75" customHeight="1" x14ac:dyDescent="0.25"/>
    <row r="250" s="69" customFormat="1" ht="12.75" customHeight="1" x14ac:dyDescent="0.25"/>
    <row r="251" s="69" customFormat="1" ht="12.75" customHeight="1" x14ac:dyDescent="0.25"/>
    <row r="252" s="69" customFormat="1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Zał.Nr1</vt:lpstr>
      <vt:lpstr>Zał.Nr1!Obszar_wydruku</vt:lpstr>
      <vt:lpstr>Zał.Nr1!Tytuły_wydruku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446/2024 Prezydenta Miasta Włocławek z dn. 15 listopada 2024 r.</dc:title>
  <dc:creator>Monika Szubska</dc:creator>
  <cp:keywords>Załącznik do Zarządzenia Prezydenta Miasta Włocławek </cp:keywords>
  <cp:lastModifiedBy>Karolina Budziszewska</cp:lastModifiedBy>
  <dcterms:created xsi:type="dcterms:W3CDTF">2015-06-05T18:19:34Z</dcterms:created>
  <dcterms:modified xsi:type="dcterms:W3CDTF">2024-11-20T13:52:53Z</dcterms:modified>
</cp:coreProperties>
</file>