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779E6D49-C6E0-46E6-8A8C-A39E55785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" sheetId="9" r:id="rId1"/>
    <sheet name="Arkusz1" sheetId="1" r:id="rId2"/>
  </sheets>
  <definedNames>
    <definedName name="_xlnm._FilterDatabase" localSheetId="0" hidden="1">Załącznik!$C$1:$C$237</definedName>
    <definedName name="_xlnm.Print_Area" localSheetId="0">Załącznik!$A$1:$H$22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9" l="1"/>
  <c r="H20" i="9"/>
  <c r="G20" i="9"/>
  <c r="F20" i="9"/>
  <c r="F19" i="9" s="1"/>
  <c r="G19" i="9"/>
  <c r="G18" i="9" s="1"/>
  <c r="G17" i="9" s="1"/>
  <c r="G16" i="9" s="1"/>
  <c r="H15" i="9"/>
  <c r="G14" i="9"/>
  <c r="G13" i="9" s="1"/>
  <c r="G12" i="9" s="1"/>
  <c r="G11" i="9" s="1"/>
  <c r="G10" i="9" s="1"/>
  <c r="F14" i="9"/>
  <c r="H14" i="9" s="1"/>
  <c r="H19" i="9" l="1"/>
  <c r="F18" i="9"/>
  <c r="F13" i="9"/>
  <c r="H13" i="9" l="1"/>
  <c r="F12" i="9"/>
  <c r="F17" i="9"/>
  <c r="H18" i="9"/>
  <c r="F239" i="9" l="1"/>
  <c r="H17" i="9"/>
  <c r="F16" i="9"/>
  <c r="F11" i="9"/>
  <c r="H12" i="9"/>
  <c r="H16" i="9" l="1"/>
  <c r="F10" i="9"/>
  <c r="H11" i="9"/>
  <c r="H10" i="9" l="1"/>
</calcChain>
</file>

<file path=xl/sharedStrings.xml><?xml version="1.0" encoding="utf-8"?>
<sst xmlns="http://schemas.openxmlformats.org/spreadsheetml/2006/main" count="29" uniqueCount="26">
  <si>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</si>
  <si>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</si>
  <si>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</si>
  <si>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</si>
  <si>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</si>
  <si>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</si>
  <si>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</si>
  <si>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</si>
  <si>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</si>
  <si>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</si>
  <si>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</si>
  <si>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</si>
  <si>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Zmiany w budżecie miasta Włocławek na 2025 rok</t>
  </si>
  <si>
    <t>Biuro Rady Miasta Włocławek</t>
  </si>
  <si>
    <t>różne wydatki na rzecz osób fizycznych</t>
  </si>
  <si>
    <t xml:space="preserve">Załącznik </t>
  </si>
  <si>
    <t>DOCHODY OGÓŁEM:</t>
  </si>
  <si>
    <t>Dochody na zadania zlecone:</t>
  </si>
  <si>
    <t>Urzędy naczelnych organów władzy państwowej, kontroli i ochrony prawa oraz sądownictwa</t>
  </si>
  <si>
    <t>Wybory Prezydenta Rzeczypospolitej Polskiej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</si>
  <si>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</si>
  <si>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</si>
  <si>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</si>
  <si>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Wydatki na zadania zlecone:</t>
  </si>
  <si>
    <t>do Zarządzenia NR 205/2025</t>
  </si>
  <si>
    <t>z dnia 3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</si>
</sst>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0">
    <xf numFmtId="0" fontId="0" fillId="0" borderId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1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67">
    <xf numFmtId="0" fontId="0" fillId="0" borderId="0" xfId="0"/>
    <xf numFmtId="0" fontId="9" fillId="0" borderId="0" xfId="9" applyFont="1"/>
    <xf numFmtId="49" fontId="9" fillId="0" borderId="0" xfId="9" applyNumberFormat="1" applyFont="1"/>
    <xf numFmtId="0" fontId="9" fillId="0" borderId="0" xfId="9" applyFont="1" applyAlignment="1">
      <alignment horizontal="left"/>
    </xf>
    <xf numFmtId="0" fontId="10" fillId="0" borderId="0" xfId="9" applyFont="1" applyAlignment="1">
      <alignment horizontal="centerContinuous"/>
    </xf>
    <xf numFmtId="49" fontId="10" fillId="0" borderId="0" xfId="9" applyNumberFormat="1" applyFont="1" applyAlignment="1">
      <alignment horizontal="centerContinuous"/>
    </xf>
    <xf numFmtId="0" fontId="11" fillId="0" borderId="0" xfId="9" applyFont="1" applyAlignment="1">
      <alignment horizontal="centerContinuous"/>
    </xf>
    <xf numFmtId="0" fontId="12" fillId="0" borderId="0" xfId="9" applyFont="1"/>
    <xf numFmtId="0" fontId="9" fillId="0" borderId="0" xfId="9" applyFont="1" applyAlignment="1">
      <alignment horizontal="center"/>
    </xf>
    <xf numFmtId="0" fontId="13" fillId="0" borderId="0" xfId="9" applyFont="1" applyAlignment="1">
      <alignment horizontal="center"/>
    </xf>
    <xf numFmtId="0" fontId="9" fillId="0" borderId="1" xfId="9" applyFont="1" applyBorder="1"/>
    <xf numFmtId="49" fontId="9" fillId="0" borderId="1" xfId="9" applyNumberFormat="1" applyFont="1" applyBorder="1"/>
    <xf numFmtId="0" fontId="12" fillId="0" borderId="2" xfId="9" applyFont="1" applyBorder="1"/>
    <xf numFmtId="0" fontId="12" fillId="0" borderId="1" xfId="9" applyFont="1" applyBorder="1" applyAlignment="1">
      <alignment horizontal="center"/>
    </xf>
    <xf numFmtId="3" fontId="9" fillId="0" borderId="1" xfId="9" applyNumberFormat="1" applyFont="1" applyBorder="1"/>
    <xf numFmtId="0" fontId="9" fillId="0" borderId="1" xfId="9" applyFont="1" applyBorder="1" applyAlignment="1">
      <alignment horizontal="center"/>
    </xf>
    <xf numFmtId="0" fontId="14" fillId="0" borderId="0" xfId="9" applyFont="1"/>
    <xf numFmtId="0" fontId="12" fillId="0" borderId="3" xfId="9" applyFont="1" applyBorder="1" applyAlignment="1">
      <alignment horizontal="center"/>
    </xf>
    <xf numFmtId="49" fontId="12" fillId="0" borderId="3" xfId="9" applyNumberFormat="1" applyFont="1" applyBorder="1" applyAlignment="1">
      <alignment horizontal="center"/>
    </xf>
    <xf numFmtId="0" fontId="12" fillId="0" borderId="4" xfId="9" applyFont="1" applyBorder="1" applyAlignment="1">
      <alignment horizontal="center"/>
    </xf>
    <xf numFmtId="3" fontId="12" fillId="0" borderId="3" xfId="9" applyNumberFormat="1" applyFont="1" applyBorder="1" applyAlignment="1">
      <alignment horizontal="center"/>
    </xf>
    <xf numFmtId="0" fontId="12" fillId="0" borderId="5" xfId="9" applyFont="1" applyBorder="1" applyAlignment="1">
      <alignment horizontal="center"/>
    </xf>
    <xf numFmtId="49" fontId="12" fillId="0" borderId="5" xfId="9" applyNumberFormat="1" applyFont="1" applyBorder="1" applyAlignment="1">
      <alignment horizontal="center"/>
    </xf>
    <xf numFmtId="0" fontId="12" fillId="0" borderId="6" xfId="9" applyFont="1" applyBorder="1" applyAlignment="1">
      <alignment horizontal="center"/>
    </xf>
    <xf numFmtId="3" fontId="12" fillId="0" borderId="5" xfId="9" applyNumberFormat="1" applyFont="1" applyBorder="1" applyAlignment="1">
      <alignment horizontal="center"/>
    </xf>
    <xf numFmtId="3" fontId="9" fillId="0" borderId="3" xfId="9" applyNumberFormat="1" applyFont="1" applyBorder="1"/>
    <xf numFmtId="49" fontId="9" fillId="0" borderId="3" xfId="9" applyNumberFormat="1" applyFont="1" applyBorder="1" applyAlignment="1">
      <alignment horizontal="right"/>
    </xf>
    <xf numFmtId="0" fontId="12" fillId="0" borderId="7" xfId="9" applyFont="1" applyBorder="1"/>
    <xf numFmtId="4" fontId="12" fillId="0" borderId="8" xfId="9" applyNumberFormat="1" applyFont="1" applyBorder="1"/>
    <xf numFmtId="0" fontId="12" fillId="0" borderId="9" xfId="9" applyFont="1" applyBorder="1"/>
    <xf numFmtId="4" fontId="12" fillId="0" borderId="10" xfId="9" applyNumberFormat="1" applyFont="1" applyBorder="1"/>
    <xf numFmtId="4" fontId="12" fillId="0" borderId="10" xfId="9" applyNumberFormat="1" applyFont="1" applyBorder="1" applyAlignment="1">
      <alignment horizontal="right"/>
    </xf>
    <xf numFmtId="3" fontId="12" fillId="0" borderId="3" xfId="9" applyNumberFormat="1" applyFont="1" applyBorder="1" applyAlignment="1">
      <alignment horizontal="right" vertical="center"/>
    </xf>
    <xf numFmtId="3" fontId="12" fillId="0" borderId="3" xfId="9" applyNumberFormat="1" applyFont="1" applyBorder="1"/>
    <xf numFmtId="49" fontId="12" fillId="0" borderId="3" xfId="9" applyNumberFormat="1" applyFont="1" applyBorder="1" applyAlignment="1">
      <alignment horizontal="right"/>
    </xf>
    <xf numFmtId="3" fontId="12" fillId="0" borderId="4" xfId="9" applyNumberFormat="1" applyFont="1" applyBorder="1" applyAlignment="1">
      <alignment wrapText="1"/>
    </xf>
    <xf numFmtId="3" fontId="12" fillId="0" borderId="3" xfId="9" applyNumberFormat="1" applyFont="1" applyBorder="1" applyAlignment="1">
      <alignment horizontal="right"/>
    </xf>
    <xf numFmtId="0" fontId="9" fillId="0" borderId="3" xfId="9" applyFont="1" applyBorder="1" applyAlignment="1">
      <alignment horizontal="right"/>
    </xf>
    <xf numFmtId="0" fontId="9" fillId="0" borderId="3" xfId="9" applyFont="1" applyBorder="1" applyAlignment="1">
      <alignment horizontal="center"/>
    </xf>
    <xf numFmtId="0" fontId="15" fillId="0" borderId="6" xfId="9" applyFont="1" applyBorder="1" applyAlignment="1">
      <alignment horizontal="left"/>
    </xf>
    <xf numFmtId="4" fontId="9" fillId="0" borderId="5" xfId="9" applyNumberFormat="1" applyFont="1" applyBorder="1"/>
    <xf numFmtId="4" fontId="9" fillId="0" borderId="5" xfId="9" applyNumberFormat="1" applyFont="1" applyBorder="1" applyAlignment="1">
      <alignment horizontal="right"/>
    </xf>
    <xf numFmtId="0" fontId="9" fillId="0" borderId="3" xfId="9" applyFont="1" applyBorder="1"/>
    <xf numFmtId="49" fontId="9" fillId="0" borderId="3" xfId="9" applyNumberFormat="1" applyFont="1" applyBorder="1" applyAlignment="1">
      <alignment horizontal="right" vertical="top"/>
    </xf>
    <xf numFmtId="0" fontId="9" fillId="0" borderId="3" xfId="9" applyFont="1" applyBorder="1" applyAlignment="1">
      <alignment vertical="top" wrapText="1"/>
    </xf>
    <xf numFmtId="4" fontId="15" fillId="0" borderId="3" xfId="9" applyNumberFormat="1" applyFont="1" applyBorder="1" applyAlignment="1">
      <alignment horizontal="right"/>
    </xf>
    <xf numFmtId="4" fontId="9" fillId="0" borderId="3" xfId="9" applyNumberFormat="1" applyFont="1" applyBorder="1"/>
    <xf numFmtId="3" fontId="15" fillId="0" borderId="3" xfId="9" applyNumberFormat="1" applyFont="1" applyBorder="1"/>
    <xf numFmtId="3" fontId="12" fillId="0" borderId="3" xfId="9" applyNumberFormat="1" applyFont="1" applyBorder="1" applyAlignment="1">
      <alignment horizontal="center" vertical="center"/>
    </xf>
    <xf numFmtId="3" fontId="12" fillId="0" borderId="4" xfId="9" applyNumberFormat="1" applyFont="1" applyBorder="1" applyAlignment="1">
      <alignment vertical="center" wrapText="1"/>
    </xf>
    <xf numFmtId="4" fontId="15" fillId="0" borderId="5" xfId="9" applyNumberFormat="1" applyFont="1" applyBorder="1"/>
    <xf numFmtId="0" fontId="15" fillId="0" borderId="3" xfId="9" applyFont="1" applyBorder="1" applyAlignment="1">
      <alignment horizontal="right"/>
    </xf>
    <xf numFmtId="0" fontId="15" fillId="0" borderId="3" xfId="9" applyFont="1" applyBorder="1"/>
    <xf numFmtId="4" fontId="15" fillId="0" borderId="3" xfId="9" applyNumberFormat="1" applyFont="1" applyBorder="1"/>
    <xf numFmtId="4" fontId="9" fillId="0" borderId="3" xfId="9" applyNumberFormat="1" applyFont="1" applyBorder="1" applyAlignment="1">
      <alignment horizontal="right"/>
    </xf>
    <xf numFmtId="0" fontId="14" fillId="0" borderId="5" xfId="9" applyFont="1" applyBorder="1"/>
    <xf numFmtId="49" fontId="14" fillId="0" borderId="5" xfId="9" applyNumberFormat="1" applyFont="1" applyBorder="1" applyAlignment="1">
      <alignment horizontal="right"/>
    </xf>
    <xf numFmtId="0" fontId="14" fillId="0" borderId="6" xfId="9" applyFont="1" applyBorder="1"/>
    <xf numFmtId="0" fontId="1" fillId="0" borderId="0" xfId="9" applyFont="1"/>
    <xf numFmtId="0" fontId="1" fillId="0" borderId="0" xfId="9" applyFont="1" applyAlignment="1">
      <alignment horizontal="centerContinuous"/>
    </xf>
    <xf numFmtId="0" fontId="15" fillId="0" borderId="12" xfId="9" applyFont="1" applyBorder="1" applyAlignment="1">
      <alignment vertical="center"/>
    </xf>
    <xf numFmtId="4" fontId="15" fillId="0" borderId="11" xfId="9" applyNumberFormat="1" applyFont="1" applyBorder="1"/>
    <xf numFmtId="4" fontId="15" fillId="0" borderId="11" xfId="9" applyNumberFormat="1" applyFont="1" applyBorder="1" applyAlignment="1">
      <alignment horizontal="right"/>
    </xf>
    <xf numFmtId="0" fontId="15" fillId="0" borderId="14" xfId="9" applyFont="1" applyBorder="1"/>
    <xf numFmtId="4" fontId="15" fillId="0" borderId="13" xfId="9" applyNumberFormat="1" applyFont="1" applyBorder="1"/>
    <xf numFmtId="4" fontId="9" fillId="0" borderId="11" xfId="9" applyNumberFormat="1" applyFont="1" applyBorder="1" applyAlignment="1">
      <alignment horizontal="right"/>
    </xf>
    <xf numFmtId="4" fontId="9" fillId="0" borderId="11" xfId="9" applyNumberFormat="1" applyFont="1" applyBorder="1"/>
  </cellXfs>
  <cellStyles count="10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4" xfId="6" xr:uid="{B2465C60-8C82-4AA7-8F41-043A6B5FBEE2}"/>
    <cellStyle name="Normalny 5" xfId="7" xr:uid="{0D763288-39EE-49C1-B1E6-6C62AB553C10}"/>
    <cellStyle name="Normalny 6" xfId="8" xr:uid="{CF95C972-22E5-43B8-AC26-38444994847D}"/>
    <cellStyle name="Normalny 7" xfId="9" xr:uid="{6A9DDC55-848C-4DE4-AEC4-895D729785A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7277-A1C1-470A-A75E-42ED15D969CE}">
  <sheetPr>
    <tabColor rgb="FFFF66FF"/>
  </sheetPr>
  <dimension ref="A1:H239"/>
  <sheetViews>
    <sheetView tabSelected="1" zoomScale="150" zoomScaleNormal="150" workbookViewId="0"/>
  </sheetViews>
  <sheetFormatPr defaultRowHeight="15" x14ac:dyDescent="0.25"/>
  <cols>
    <col min="1" max="1" width="3.5703125" style="58" customWidth="1"/>
    <col min="2" max="2" width="6" style="58" customWidth="1"/>
    <col min="3" max="3" width="4.85546875" style="58" customWidth="1"/>
    <col min="4" max="4" width="39.140625" style="58" customWidth="1"/>
    <col min="5" max="5" width="13" style="58" customWidth="1"/>
    <col min="6" max="6" width="10.5703125" style="58" customWidth="1"/>
    <col min="7" max="7" width="10.85546875" style="58" customWidth="1"/>
    <col min="8" max="8" width="12.7109375" style="58" customWidth="1"/>
    <col min="9" max="9" width="10.28515625" style="58" customWidth="1"/>
    <col min="10" max="16384" width="9.140625" style="58"/>
  </cols>
  <sheetData>
    <row r="1" spans="1:8" ht="12.75" customHeight="1" x14ac:dyDescent="0.25">
      <c r="A1" s="1"/>
      <c r="B1" s="1"/>
      <c r="C1" s="2"/>
      <c r="D1" s="3"/>
      <c r="E1" s="3"/>
      <c r="F1" s="3" t="s">
        <v>15</v>
      </c>
      <c r="G1" s="3"/>
      <c r="H1" s="1"/>
    </row>
    <row r="2" spans="1:8" ht="12.75" customHeight="1" x14ac:dyDescent="0.25">
      <c r="A2" s="1"/>
      <c r="B2" s="1"/>
      <c r="C2" s="2"/>
      <c r="D2" s="3"/>
      <c r="E2" s="3"/>
      <c r="F2" s="3" t="s">
        <v>24</v>
      </c>
      <c r="G2" s="3"/>
      <c r="H2" s="1"/>
    </row>
    <row r="3" spans="1:8" ht="12.75" customHeight="1" x14ac:dyDescent="0.25">
      <c r="A3" s="1"/>
      <c r="B3" s="1"/>
      <c r="C3" s="2"/>
      <c r="D3" s="3"/>
      <c r="E3" s="3"/>
      <c r="F3" s="1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25</v>
      </c>
      <c r="G4" s="3"/>
      <c r="H4" s="1"/>
    </row>
    <row r="5" spans="1:8" ht="42" customHeight="1" x14ac:dyDescent="0.25">
      <c r="A5" s="4" t="s">
        <v>12</v>
      </c>
      <c r="B5" s="59"/>
      <c r="C5" s="5"/>
      <c r="D5" s="5"/>
      <c r="E5" s="59"/>
      <c r="F5" s="59"/>
      <c r="G5" s="6"/>
      <c r="H5" s="59"/>
    </row>
    <row r="6" spans="1:8" ht="27" customHeight="1" x14ac:dyDescent="0.25">
      <c r="A6" s="1"/>
      <c r="B6" s="1"/>
      <c r="C6" s="2"/>
      <c r="D6" s="2"/>
      <c r="E6" s="7"/>
      <c r="F6" s="1"/>
      <c r="G6" s="8"/>
      <c r="H6" s="9" t="s">
        <v>1</v>
      </c>
    </row>
    <row r="7" spans="1:8" s="16" customFormat="1" ht="11.25" x14ac:dyDescent="0.2">
      <c r="A7" s="10"/>
      <c r="B7" s="10"/>
      <c r="C7" s="11"/>
      <c r="D7" s="12"/>
      <c r="E7" s="13" t="s">
        <v>2</v>
      </c>
      <c r="F7" s="14"/>
      <c r="G7" s="15"/>
      <c r="H7" s="13" t="s">
        <v>2</v>
      </c>
    </row>
    <row r="8" spans="1:8" s="16" customFormat="1" ht="11.25" x14ac:dyDescent="0.2">
      <c r="A8" s="17" t="s">
        <v>3</v>
      </c>
      <c r="B8" s="17" t="s">
        <v>4</v>
      </c>
      <c r="C8" s="18" t="s">
        <v>5</v>
      </c>
      <c r="D8" s="19" t="s">
        <v>6</v>
      </c>
      <c r="E8" s="17" t="s">
        <v>7</v>
      </c>
      <c r="F8" s="20" t="s">
        <v>8</v>
      </c>
      <c r="G8" s="17" t="s">
        <v>9</v>
      </c>
      <c r="H8" s="17" t="s">
        <v>10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7.25" customHeight="1" thickBot="1" x14ac:dyDescent="0.25">
      <c r="A10" s="25"/>
      <c r="B10" s="25"/>
      <c r="C10" s="26"/>
      <c r="D10" s="27" t="s">
        <v>16</v>
      </c>
      <c r="E10" s="28">
        <v>1161806325.7300005</v>
      </c>
      <c r="F10" s="28">
        <f>SUM(F11)</f>
        <v>39000</v>
      </c>
      <c r="G10" s="28">
        <f>SUM(G11)</f>
        <v>0</v>
      </c>
      <c r="H10" s="28">
        <f t="shared" ref="H10:H21" si="0">SUM(E10+F10-G10)</f>
        <v>1161845325.7300005</v>
      </c>
    </row>
    <row r="11" spans="1:8" s="16" customFormat="1" ht="18.75" customHeight="1" thickBot="1" x14ac:dyDescent="0.25">
      <c r="A11" s="25"/>
      <c r="B11" s="25"/>
      <c r="C11" s="26"/>
      <c r="D11" s="29" t="s">
        <v>17</v>
      </c>
      <c r="E11" s="30">
        <v>51076731.649999999</v>
      </c>
      <c r="F11" s="31">
        <f>SUM(F12)</f>
        <v>39000</v>
      </c>
      <c r="G11" s="31">
        <f>SUM(G12)</f>
        <v>0</v>
      </c>
      <c r="H11" s="30">
        <f t="shared" si="0"/>
        <v>51115731.649999999</v>
      </c>
    </row>
    <row r="12" spans="1:8" s="16" customFormat="1" ht="28.5" customHeight="1" thickTop="1" thickBot="1" x14ac:dyDescent="0.25">
      <c r="A12" s="32">
        <v>751</v>
      </c>
      <c r="B12" s="33"/>
      <c r="C12" s="34"/>
      <c r="D12" s="35" t="s">
        <v>18</v>
      </c>
      <c r="E12" s="31">
        <v>933912</v>
      </c>
      <c r="F12" s="31">
        <f t="shared" ref="F12:G12" si="1">SUM(F13)</f>
        <v>39000</v>
      </c>
      <c r="G12" s="31">
        <f t="shared" si="1"/>
        <v>0</v>
      </c>
      <c r="H12" s="31">
        <f t="shared" si="0"/>
        <v>972912</v>
      </c>
    </row>
    <row r="13" spans="1:8" s="16" customFormat="1" ht="12" customHeight="1" thickTop="1" x14ac:dyDescent="0.2">
      <c r="A13" s="36"/>
      <c r="B13" s="37">
        <v>75107</v>
      </c>
      <c r="C13" s="38"/>
      <c r="D13" s="39" t="s">
        <v>19</v>
      </c>
      <c r="E13" s="40">
        <v>919372</v>
      </c>
      <c r="F13" s="41">
        <f>SUM(F14)</f>
        <v>39000</v>
      </c>
      <c r="G13" s="41">
        <f>SUM(G14)</f>
        <v>0</v>
      </c>
      <c r="H13" s="40">
        <f t="shared" si="0"/>
        <v>958372</v>
      </c>
    </row>
    <row r="14" spans="1:8" s="16" customFormat="1" ht="12" customHeight="1" x14ac:dyDescent="0.2">
      <c r="A14" s="36"/>
      <c r="B14" s="42"/>
      <c r="C14" s="26"/>
      <c r="D14" s="60" t="s">
        <v>20</v>
      </c>
      <c r="E14" s="61">
        <v>919372</v>
      </c>
      <c r="F14" s="62">
        <f>SUM(F15)</f>
        <v>39000</v>
      </c>
      <c r="G14" s="62">
        <f>SUM(G15)</f>
        <v>0</v>
      </c>
      <c r="H14" s="61">
        <f t="shared" si="0"/>
        <v>958372</v>
      </c>
    </row>
    <row r="15" spans="1:8" s="16" customFormat="1" ht="45" customHeight="1" x14ac:dyDescent="0.2">
      <c r="A15" s="36"/>
      <c r="B15" s="33"/>
      <c r="C15" s="43" t="s">
        <v>21</v>
      </c>
      <c r="D15" s="44" t="s">
        <v>22</v>
      </c>
      <c r="E15" s="45">
        <v>919372</v>
      </c>
      <c r="F15" s="46">
        <v>39000</v>
      </c>
      <c r="G15" s="46"/>
      <c r="H15" s="45">
        <f t="shared" si="0"/>
        <v>958372</v>
      </c>
    </row>
    <row r="16" spans="1:8" s="16" customFormat="1" ht="20.25" customHeight="1" thickBot="1" x14ac:dyDescent="0.25">
      <c r="A16" s="42"/>
      <c r="B16" s="42"/>
      <c r="C16" s="26"/>
      <c r="D16" s="27" t="s">
        <v>11</v>
      </c>
      <c r="E16" s="28">
        <v>1352907311.3099997</v>
      </c>
      <c r="F16" s="28">
        <f>SUM(F17)</f>
        <v>39000</v>
      </c>
      <c r="G16" s="28">
        <f>SUM(G17)</f>
        <v>0</v>
      </c>
      <c r="H16" s="28">
        <f t="shared" si="0"/>
        <v>1352946311.3099997</v>
      </c>
    </row>
    <row r="17" spans="1:8" s="16" customFormat="1" ht="18.75" customHeight="1" thickBot="1" x14ac:dyDescent="0.25">
      <c r="A17" s="47"/>
      <c r="B17" s="42"/>
      <c r="C17" s="37"/>
      <c r="D17" s="29" t="s">
        <v>23</v>
      </c>
      <c r="E17" s="30">
        <v>51076588.710000001</v>
      </c>
      <c r="F17" s="30">
        <f t="shared" ref="F17:G19" si="2">SUM(F18)</f>
        <v>39000</v>
      </c>
      <c r="G17" s="30">
        <f t="shared" si="2"/>
        <v>0</v>
      </c>
      <c r="H17" s="30">
        <f t="shared" si="0"/>
        <v>51115588.710000001</v>
      </c>
    </row>
    <row r="18" spans="1:8" s="16" customFormat="1" ht="29.25" customHeight="1" thickTop="1" thickBot="1" x14ac:dyDescent="0.25">
      <c r="A18" s="48">
        <v>751</v>
      </c>
      <c r="B18" s="33"/>
      <c r="C18" s="34"/>
      <c r="D18" s="49" t="s">
        <v>18</v>
      </c>
      <c r="E18" s="30">
        <v>933912</v>
      </c>
      <c r="F18" s="30">
        <f t="shared" si="2"/>
        <v>39000</v>
      </c>
      <c r="G18" s="30">
        <f t="shared" si="2"/>
        <v>0</v>
      </c>
      <c r="H18" s="30">
        <f t="shared" si="0"/>
        <v>972912</v>
      </c>
    </row>
    <row r="19" spans="1:8" s="16" customFormat="1" ht="12" thickTop="1" x14ac:dyDescent="0.2">
      <c r="A19" s="36"/>
      <c r="B19" s="37">
        <v>75107</v>
      </c>
      <c r="C19" s="38"/>
      <c r="D19" s="39" t="s">
        <v>19</v>
      </c>
      <c r="E19" s="50">
        <v>919372</v>
      </c>
      <c r="F19" s="41">
        <f t="shared" si="2"/>
        <v>39000</v>
      </c>
      <c r="G19" s="41">
        <f t="shared" si="2"/>
        <v>0</v>
      </c>
      <c r="H19" s="40">
        <f t="shared" si="0"/>
        <v>958372</v>
      </c>
    </row>
    <row r="20" spans="1:8" s="16" customFormat="1" ht="11.25" x14ac:dyDescent="0.2">
      <c r="A20" s="33"/>
      <c r="B20" s="37"/>
      <c r="C20" s="26"/>
      <c r="D20" s="63" t="s">
        <v>13</v>
      </c>
      <c r="E20" s="64">
        <v>919372</v>
      </c>
      <c r="F20" s="65">
        <f>SUM(F21:F21)</f>
        <v>39000</v>
      </c>
      <c r="G20" s="65">
        <f>SUM(G21:G21)</f>
        <v>0</v>
      </c>
      <c r="H20" s="66">
        <f>SUM(E20+F20-G20)</f>
        <v>958372</v>
      </c>
    </row>
    <row r="21" spans="1:8" s="16" customFormat="1" ht="11.25" x14ac:dyDescent="0.2">
      <c r="A21" s="33"/>
      <c r="B21" s="37"/>
      <c r="C21" s="51">
        <v>3030</v>
      </c>
      <c r="D21" s="52" t="s">
        <v>14</v>
      </c>
      <c r="E21" s="45">
        <v>575216</v>
      </c>
      <c r="F21" s="53">
        <v>39000</v>
      </c>
      <c r="G21" s="53"/>
      <c r="H21" s="54">
        <f t="shared" si="0"/>
        <v>614216</v>
      </c>
    </row>
    <row r="22" spans="1:8" s="16" customFormat="1" ht="3.75" customHeight="1" x14ac:dyDescent="0.2">
      <c r="A22" s="55"/>
      <c r="B22" s="55"/>
      <c r="C22" s="56"/>
      <c r="D22" s="57"/>
      <c r="E22" s="40"/>
      <c r="F22" s="40"/>
      <c r="G22" s="40"/>
      <c r="H22" s="50"/>
    </row>
    <row r="23" spans="1:8" s="16" customFormat="1" ht="12.95" customHeight="1" x14ac:dyDescent="0.2"/>
    <row r="24" spans="1:8" s="16" customFormat="1" ht="12.95" customHeight="1" x14ac:dyDescent="0.2"/>
    <row r="25" spans="1:8" s="16" customFormat="1" ht="12.95" customHeight="1" x14ac:dyDescent="0.2"/>
    <row r="26" spans="1:8" s="16" customFormat="1" ht="12.95" customHeight="1" x14ac:dyDescent="0.2"/>
    <row r="27" spans="1:8" s="16" customFormat="1" ht="12.95" customHeight="1" x14ac:dyDescent="0.2"/>
    <row r="28" spans="1:8" s="16" customFormat="1" ht="12.95" customHeight="1" x14ac:dyDescent="0.2"/>
    <row r="29" spans="1:8" s="16" customFormat="1" ht="12.95" customHeight="1" x14ac:dyDescent="0.2"/>
    <row r="30" spans="1:8" s="16" customFormat="1" ht="12.95" customHeight="1" x14ac:dyDescent="0.2"/>
    <row r="31" spans="1:8" s="16" customFormat="1" ht="12.95" customHeight="1" x14ac:dyDescent="0.2"/>
    <row r="32" spans="1:8" s="16" customFormat="1" ht="12.95" customHeight="1" x14ac:dyDescent="0.2"/>
    <row r="33" s="16" customFormat="1" ht="12.95" customHeight="1" x14ac:dyDescent="0.2"/>
    <row r="34" s="16" customFormat="1" ht="12.95" customHeight="1" x14ac:dyDescent="0.2"/>
    <row r="35" s="16" customFormat="1" ht="12.95" customHeight="1" x14ac:dyDescent="0.2"/>
    <row r="36" s="16" customFormat="1" ht="12.95" customHeight="1" x14ac:dyDescent="0.2"/>
    <row r="37" s="16" customFormat="1" ht="12.95" customHeight="1" x14ac:dyDescent="0.2"/>
    <row r="38" s="16" customFormat="1" ht="12.95" customHeight="1" x14ac:dyDescent="0.2"/>
    <row r="39" s="16" customFormat="1" ht="12.95" customHeight="1" x14ac:dyDescent="0.2"/>
    <row r="40" s="16" customFormat="1" ht="12.95" customHeight="1" x14ac:dyDescent="0.2"/>
    <row r="41" s="16" customFormat="1" ht="12.95" customHeight="1" x14ac:dyDescent="0.2"/>
    <row r="42" s="16" customFormat="1" ht="12.95" customHeight="1" x14ac:dyDescent="0.2"/>
    <row r="43" s="16" customFormat="1" ht="12.95" customHeight="1" x14ac:dyDescent="0.2"/>
    <row r="44" s="16" customFormat="1" ht="12.95" customHeight="1" x14ac:dyDescent="0.2"/>
    <row r="45" s="16" customFormat="1" ht="12.95" customHeight="1" x14ac:dyDescent="0.2"/>
    <row r="46" s="16" customFormat="1" ht="12.95" customHeight="1" x14ac:dyDescent="0.2"/>
    <row r="47" s="16" customFormat="1" ht="12.95" customHeight="1" x14ac:dyDescent="0.2"/>
    <row r="48" s="16" customFormat="1" ht="12.95" customHeight="1" x14ac:dyDescent="0.2"/>
    <row r="49" s="16" customFormat="1" ht="12.95" customHeight="1" x14ac:dyDescent="0.2"/>
    <row r="50" s="16" customFormat="1" ht="12.95" customHeight="1" x14ac:dyDescent="0.2"/>
    <row r="51" s="16" customFormat="1" ht="12.95" customHeight="1" x14ac:dyDescent="0.2"/>
    <row r="52" s="16" customFormat="1" ht="12.95" customHeight="1" x14ac:dyDescent="0.2"/>
    <row r="53" s="16" customFormat="1" ht="12.95" customHeight="1" x14ac:dyDescent="0.2"/>
    <row r="54" s="16" customFormat="1" ht="12.95" customHeight="1" x14ac:dyDescent="0.2"/>
    <row r="55" s="16" customFormat="1" ht="12.95" customHeight="1" x14ac:dyDescent="0.2"/>
    <row r="56" s="16" customFormat="1" ht="12.95" customHeight="1" x14ac:dyDescent="0.2"/>
    <row r="57" s="16" customFormat="1" ht="12.95" customHeight="1" x14ac:dyDescent="0.2"/>
    <row r="58" s="16" customFormat="1" ht="12.95" customHeight="1" x14ac:dyDescent="0.2"/>
    <row r="59" s="16" customFormat="1" ht="12.95" customHeight="1" x14ac:dyDescent="0.2"/>
    <row r="60" s="16" customFormat="1" ht="12.95" customHeight="1" x14ac:dyDescent="0.2"/>
    <row r="61" s="16" customFormat="1" ht="12.95" customHeight="1" x14ac:dyDescent="0.2"/>
    <row r="62" s="16" customFormat="1" ht="12.95" customHeight="1" x14ac:dyDescent="0.2"/>
    <row r="63" s="16" customFormat="1" ht="12.95" customHeight="1" x14ac:dyDescent="0.2"/>
    <row r="64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58" customFormat="1" ht="12.95" customHeight="1" x14ac:dyDescent="0.25"/>
    <row r="91" s="58" customFormat="1" ht="12.95" customHeight="1" x14ac:dyDescent="0.25"/>
    <row r="92" s="58" customFormat="1" ht="12.95" customHeight="1" x14ac:dyDescent="0.25"/>
    <row r="93" s="58" customFormat="1" ht="12.95" customHeight="1" x14ac:dyDescent="0.25"/>
    <row r="94" s="58" customFormat="1" ht="12.95" customHeight="1" x14ac:dyDescent="0.25"/>
    <row r="95" s="58" customFormat="1" ht="12.95" customHeight="1" x14ac:dyDescent="0.25"/>
    <row r="96" s="58" customFormat="1" ht="12.95" customHeight="1" x14ac:dyDescent="0.25"/>
    <row r="97" s="58" customFormat="1" ht="12.95" customHeight="1" x14ac:dyDescent="0.25"/>
    <row r="98" s="58" customFormat="1" ht="12.95" customHeight="1" x14ac:dyDescent="0.25"/>
    <row r="99" s="58" customFormat="1" ht="12.95" customHeight="1" x14ac:dyDescent="0.25"/>
    <row r="100" s="58" customFormat="1" ht="12.95" customHeight="1" x14ac:dyDescent="0.25"/>
    <row r="101" s="58" customFormat="1" ht="12.95" customHeight="1" x14ac:dyDescent="0.25"/>
    <row r="102" s="58" customFormat="1" ht="12.75" customHeight="1" x14ac:dyDescent="0.25"/>
    <row r="103" s="58" customFormat="1" ht="12.75" customHeight="1" x14ac:dyDescent="0.25"/>
    <row r="104" s="58" customFormat="1" ht="12.75" customHeight="1" x14ac:dyDescent="0.25"/>
    <row r="105" s="58" customFormat="1" ht="12.75" customHeight="1" x14ac:dyDescent="0.25"/>
    <row r="106" s="58" customFormat="1" ht="12.75" customHeight="1" x14ac:dyDescent="0.25"/>
    <row r="107" s="58" customFormat="1" ht="12.75" customHeight="1" x14ac:dyDescent="0.25"/>
    <row r="108" s="58" customFormat="1" ht="12.75" customHeight="1" x14ac:dyDescent="0.25"/>
    <row r="109" s="58" customFormat="1" ht="12.75" customHeight="1" x14ac:dyDescent="0.25"/>
    <row r="110" s="58" customFormat="1" ht="12.75" customHeight="1" x14ac:dyDescent="0.25"/>
    <row r="111" s="58" customFormat="1" ht="12.75" customHeight="1" x14ac:dyDescent="0.25"/>
    <row r="112" s="58" customFormat="1" ht="12.75" customHeight="1" x14ac:dyDescent="0.25"/>
    <row r="113" s="58" customFormat="1" ht="12.75" customHeight="1" x14ac:dyDescent="0.25"/>
    <row r="114" s="58" customFormat="1" ht="12.75" customHeight="1" x14ac:dyDescent="0.25"/>
    <row r="115" s="58" customFormat="1" ht="12.75" customHeight="1" x14ac:dyDescent="0.25"/>
    <row r="116" s="58" customFormat="1" ht="12.75" customHeight="1" x14ac:dyDescent="0.25"/>
    <row r="117" s="58" customFormat="1" ht="12.75" customHeight="1" x14ac:dyDescent="0.25"/>
    <row r="118" s="58" customFormat="1" ht="12.75" customHeight="1" x14ac:dyDescent="0.25"/>
    <row r="119" s="58" customFormat="1" ht="12.75" customHeight="1" x14ac:dyDescent="0.25"/>
    <row r="120" s="58" customFormat="1" ht="12.75" customHeight="1" x14ac:dyDescent="0.25"/>
    <row r="121" s="58" customFormat="1" ht="12.75" customHeight="1" x14ac:dyDescent="0.25"/>
    <row r="122" s="58" customFormat="1" ht="12.75" customHeight="1" x14ac:dyDescent="0.25"/>
    <row r="123" s="58" customFormat="1" ht="12.75" customHeight="1" x14ac:dyDescent="0.25"/>
    <row r="124" s="58" customFormat="1" ht="12.75" customHeight="1" x14ac:dyDescent="0.25"/>
    <row r="125" s="58" customFormat="1" ht="12.75" customHeight="1" x14ac:dyDescent="0.25"/>
    <row r="126" s="58" customFormat="1" ht="12.75" customHeight="1" x14ac:dyDescent="0.25"/>
    <row r="127" s="58" customFormat="1" ht="12.75" customHeight="1" x14ac:dyDescent="0.25"/>
    <row r="128" s="58" customFormat="1" ht="12.75" customHeight="1" x14ac:dyDescent="0.25"/>
    <row r="129" s="58" customFormat="1" ht="12.75" customHeight="1" x14ac:dyDescent="0.25"/>
    <row r="130" s="58" customFormat="1" ht="12.75" customHeight="1" x14ac:dyDescent="0.25"/>
    <row r="131" s="58" customFormat="1" ht="12.75" customHeight="1" x14ac:dyDescent="0.25"/>
    <row r="132" s="58" customFormat="1" ht="12.75" customHeight="1" x14ac:dyDescent="0.25"/>
    <row r="133" s="58" customFormat="1" ht="12.75" customHeight="1" x14ac:dyDescent="0.25"/>
    <row r="134" s="58" customFormat="1" ht="12.75" customHeight="1" x14ac:dyDescent="0.25"/>
    <row r="135" s="58" customFormat="1" ht="12.75" customHeight="1" x14ac:dyDescent="0.25"/>
    <row r="136" s="58" customFormat="1" ht="12.75" customHeight="1" x14ac:dyDescent="0.25"/>
    <row r="137" s="58" customFormat="1" ht="12.75" customHeight="1" x14ac:dyDescent="0.25"/>
    <row r="138" s="58" customFormat="1" ht="12.75" customHeight="1" x14ac:dyDescent="0.25"/>
    <row r="139" s="58" customFormat="1" ht="12.75" customHeight="1" x14ac:dyDescent="0.25"/>
    <row r="140" s="58" customFormat="1" ht="12.75" customHeight="1" x14ac:dyDescent="0.25"/>
    <row r="141" s="58" customFormat="1" ht="12.75" customHeight="1" x14ac:dyDescent="0.25"/>
    <row r="142" s="58" customFormat="1" ht="12.75" customHeight="1" x14ac:dyDescent="0.25"/>
    <row r="143" s="58" customFormat="1" ht="12.75" customHeight="1" x14ac:dyDescent="0.25"/>
    <row r="144" s="58" customFormat="1" ht="12.75" customHeight="1" x14ac:dyDescent="0.25"/>
    <row r="145" s="58" customFormat="1" ht="12.75" customHeight="1" x14ac:dyDescent="0.25"/>
    <row r="146" s="58" customFormat="1" ht="12.75" customHeight="1" x14ac:dyDescent="0.25"/>
    <row r="147" s="58" customFormat="1" ht="12.75" customHeight="1" x14ac:dyDescent="0.25"/>
    <row r="148" s="58" customFormat="1" ht="12.75" customHeight="1" x14ac:dyDescent="0.25"/>
    <row r="149" s="58" customFormat="1" ht="12.75" customHeight="1" x14ac:dyDescent="0.25"/>
    <row r="150" s="58" customFormat="1" ht="12.75" customHeight="1" x14ac:dyDescent="0.25"/>
    <row r="151" s="58" customFormat="1" ht="12.75" customHeight="1" x14ac:dyDescent="0.25"/>
    <row r="152" s="58" customFormat="1" ht="12.75" customHeight="1" x14ac:dyDescent="0.25"/>
    <row r="153" s="58" customFormat="1" ht="12.75" customHeight="1" x14ac:dyDescent="0.25"/>
    <row r="154" s="58" customFormat="1" ht="12.75" customHeight="1" x14ac:dyDescent="0.25"/>
    <row r="155" s="58" customFormat="1" ht="12.75" customHeight="1" x14ac:dyDescent="0.25"/>
    <row r="156" s="58" customFormat="1" ht="12.75" customHeight="1" x14ac:dyDescent="0.25"/>
    <row r="157" s="58" customFormat="1" ht="12.75" customHeight="1" x14ac:dyDescent="0.25"/>
    <row r="158" s="58" customFormat="1" ht="12.75" customHeight="1" x14ac:dyDescent="0.25"/>
    <row r="159" s="58" customFormat="1" ht="12.75" customHeight="1" x14ac:dyDescent="0.25"/>
    <row r="160" s="58" customFormat="1" ht="12.75" customHeight="1" x14ac:dyDescent="0.25"/>
    <row r="161" s="58" customFormat="1" ht="12.75" customHeight="1" x14ac:dyDescent="0.25"/>
    <row r="162" s="58" customFormat="1" ht="12.75" customHeight="1" x14ac:dyDescent="0.25"/>
    <row r="163" s="58" customFormat="1" ht="12.75" customHeight="1" x14ac:dyDescent="0.25"/>
    <row r="164" s="58" customFormat="1" ht="12.75" customHeight="1" x14ac:dyDescent="0.25"/>
    <row r="165" s="58" customFormat="1" ht="12.75" customHeight="1" x14ac:dyDescent="0.25"/>
    <row r="166" s="58" customFormat="1" ht="12.75" customHeight="1" x14ac:dyDescent="0.25"/>
    <row r="167" s="58" customFormat="1" ht="12.75" customHeight="1" x14ac:dyDescent="0.25"/>
    <row r="168" s="58" customFormat="1" ht="12.75" customHeight="1" x14ac:dyDescent="0.25"/>
    <row r="169" s="58" customFormat="1" ht="12.75" customHeight="1" x14ac:dyDescent="0.25"/>
    <row r="170" s="58" customFormat="1" ht="12.75" customHeight="1" x14ac:dyDescent="0.25"/>
    <row r="171" s="58" customFormat="1" ht="12.75" customHeight="1" x14ac:dyDescent="0.25"/>
    <row r="172" s="58" customFormat="1" ht="12.75" customHeight="1" x14ac:dyDescent="0.25"/>
    <row r="173" s="58" customFormat="1" ht="12.75" customHeight="1" x14ac:dyDescent="0.25"/>
    <row r="174" s="58" customFormat="1" ht="12.75" customHeight="1" x14ac:dyDescent="0.25"/>
    <row r="175" s="58" customFormat="1" ht="12.75" customHeight="1" x14ac:dyDescent="0.25"/>
    <row r="176" s="58" customFormat="1" ht="12.75" customHeight="1" x14ac:dyDescent="0.25"/>
    <row r="177" s="58" customFormat="1" ht="12.75" customHeight="1" x14ac:dyDescent="0.25"/>
    <row r="178" s="58" customFormat="1" ht="12.75" customHeight="1" x14ac:dyDescent="0.25"/>
    <row r="179" s="58" customFormat="1" ht="12.75" customHeight="1" x14ac:dyDescent="0.25"/>
    <row r="180" s="58" customFormat="1" ht="12.75" customHeight="1" x14ac:dyDescent="0.25"/>
    <row r="181" s="58" customFormat="1" ht="12.75" customHeight="1" x14ac:dyDescent="0.25"/>
    <row r="182" s="58" customFormat="1" ht="12.75" customHeight="1" x14ac:dyDescent="0.25"/>
    <row r="183" s="58" customFormat="1" ht="12.75" customHeight="1" x14ac:dyDescent="0.25"/>
    <row r="184" s="58" customFormat="1" ht="12.75" customHeight="1" x14ac:dyDescent="0.25"/>
    <row r="185" s="58" customFormat="1" ht="12.75" customHeight="1" x14ac:dyDescent="0.25"/>
    <row r="186" s="58" customFormat="1" ht="12.75" customHeight="1" x14ac:dyDescent="0.25"/>
    <row r="187" s="58" customFormat="1" ht="12.75" customHeight="1" x14ac:dyDescent="0.25"/>
    <row r="188" s="58" customFormat="1" ht="12.75" customHeight="1" x14ac:dyDescent="0.25"/>
    <row r="189" s="58" customFormat="1" ht="12.75" customHeight="1" x14ac:dyDescent="0.25"/>
    <row r="190" s="58" customFormat="1" ht="12.75" customHeight="1" x14ac:dyDescent="0.25"/>
    <row r="191" s="58" customFormat="1" ht="12.75" customHeight="1" x14ac:dyDescent="0.25"/>
    <row r="192" s="58" customFormat="1" ht="12.75" customHeight="1" x14ac:dyDescent="0.25"/>
    <row r="193" s="58" customFormat="1" ht="12.75" customHeight="1" x14ac:dyDescent="0.25"/>
    <row r="194" s="58" customFormat="1" ht="12.75" customHeight="1" x14ac:dyDescent="0.25"/>
    <row r="195" s="58" customFormat="1" ht="12.75" customHeight="1" x14ac:dyDescent="0.25"/>
    <row r="196" s="58" customFormat="1" ht="12.75" customHeight="1" x14ac:dyDescent="0.25"/>
    <row r="197" s="58" customFormat="1" ht="12.75" customHeight="1" x14ac:dyDescent="0.25"/>
    <row r="198" s="58" customFormat="1" ht="12.75" customHeight="1" x14ac:dyDescent="0.25"/>
    <row r="199" s="58" customFormat="1" ht="12.75" customHeight="1" x14ac:dyDescent="0.25"/>
    <row r="200" s="58" customFormat="1" ht="12.75" customHeight="1" x14ac:dyDescent="0.25"/>
    <row r="201" s="58" customFormat="1" ht="12.75" customHeight="1" x14ac:dyDescent="0.25"/>
    <row r="202" s="58" customFormat="1" ht="12.75" customHeight="1" x14ac:dyDescent="0.25"/>
    <row r="203" s="58" customFormat="1" ht="12.75" customHeight="1" x14ac:dyDescent="0.25"/>
    <row r="204" s="58" customFormat="1" ht="12.75" customHeight="1" x14ac:dyDescent="0.25"/>
    <row r="205" s="58" customFormat="1" ht="12.75" customHeight="1" x14ac:dyDescent="0.25"/>
    <row r="206" s="58" customFormat="1" ht="12.75" customHeight="1" x14ac:dyDescent="0.25"/>
    <row r="207" s="58" customFormat="1" ht="12.75" customHeight="1" x14ac:dyDescent="0.25"/>
    <row r="208" s="58" customFormat="1" ht="12.75" customHeight="1" x14ac:dyDescent="0.25"/>
    <row r="209" s="58" customFormat="1" ht="12.75" customHeight="1" x14ac:dyDescent="0.25"/>
    <row r="210" s="58" customFormat="1" ht="12.75" customHeight="1" x14ac:dyDescent="0.25"/>
    <row r="211" s="58" customFormat="1" ht="12.75" customHeight="1" x14ac:dyDescent="0.25"/>
    <row r="212" s="58" customFormat="1" ht="12.75" customHeight="1" x14ac:dyDescent="0.25"/>
    <row r="213" s="58" customFormat="1" ht="12.75" customHeight="1" x14ac:dyDescent="0.25"/>
    <row r="214" s="58" customFormat="1" ht="12.75" customHeight="1" x14ac:dyDescent="0.25"/>
    <row r="215" s="58" customFormat="1" ht="12.75" customHeight="1" x14ac:dyDescent="0.25"/>
    <row r="216" s="58" customFormat="1" ht="12.75" customHeight="1" x14ac:dyDescent="0.25"/>
    <row r="217" s="58" customFormat="1" ht="12.75" customHeight="1" x14ac:dyDescent="0.25"/>
    <row r="218" s="58" customFormat="1" ht="12.75" customHeight="1" x14ac:dyDescent="0.25"/>
    <row r="219" s="58" customFormat="1" ht="12.75" customHeight="1" x14ac:dyDescent="0.25"/>
    <row r="220" s="58" customFormat="1" ht="12.75" customHeight="1" x14ac:dyDescent="0.25"/>
    <row r="221" s="58" customFormat="1" ht="12.75" customHeight="1" x14ac:dyDescent="0.25"/>
    <row r="222" s="58" customFormat="1" ht="12.75" customHeight="1" x14ac:dyDescent="0.25"/>
    <row r="223" s="58" customFormat="1" ht="12.75" customHeight="1" x14ac:dyDescent="0.25"/>
    <row r="224" s="58" customFormat="1" ht="12.75" customHeight="1" x14ac:dyDescent="0.25"/>
    <row r="225" spans="6:6" ht="12.75" customHeight="1" x14ac:dyDescent="0.25"/>
    <row r="226" spans="6:6" ht="12.75" customHeight="1" x14ac:dyDescent="0.25"/>
    <row r="227" spans="6:6" ht="12.75" customHeight="1" x14ac:dyDescent="0.25"/>
    <row r="228" spans="6:6" ht="12.75" customHeight="1" x14ac:dyDescent="0.25"/>
    <row r="229" spans="6:6" ht="12.75" customHeight="1" x14ac:dyDescent="0.25"/>
    <row r="230" spans="6:6" ht="12.75" customHeight="1" x14ac:dyDescent="0.25"/>
    <row r="231" spans="6:6" ht="12.75" customHeight="1" x14ac:dyDescent="0.25"/>
    <row r="232" spans="6:6" ht="12.75" customHeight="1" x14ac:dyDescent="0.25"/>
    <row r="233" spans="6:6" ht="12.75" customHeight="1" x14ac:dyDescent="0.25"/>
    <row r="234" spans="6:6" ht="12.75" customHeight="1" x14ac:dyDescent="0.25"/>
    <row r="235" spans="6:6" ht="12.75" customHeight="1" x14ac:dyDescent="0.25"/>
    <row r="236" spans="6:6" ht="12.75" customHeight="1" x14ac:dyDescent="0.25"/>
    <row r="237" spans="6:6" ht="12.75" customHeight="1" x14ac:dyDescent="0.25"/>
    <row r="239" spans="6:6" x14ac:dyDescent="0.25">
      <c r="F239" s="58">
        <f>SUBTOTAL(9,F17:F21)</f>
        <v>195000</v>
      </c>
    </row>
  </sheetData>
  <pageMargins left="0.11811023622047245" right="0.11811023622047245" top="0.70866141732283472" bottom="0.7086614173228347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</vt:lpstr>
      <vt:lpstr>Arkusz1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205/2025 Prezydenta Miasta Włocławek z dn. 3  czerwca 2025 r.</dc:title>
  <dc:creator>Monika Szubska</dc:creator>
  <cp:keywords>Załącznik do Zarządzenia Prezydenta Miasta Włocławek </cp:keywords>
  <cp:lastModifiedBy>Karolina Budziszewska</cp:lastModifiedBy>
  <cp:lastPrinted>2025-05-27T12:14:45Z</cp:lastPrinted>
  <dcterms:created xsi:type="dcterms:W3CDTF">2015-06-05T18:19:34Z</dcterms:created>
  <dcterms:modified xsi:type="dcterms:W3CDTF">2025-06-05T09:27:23Z</dcterms:modified>
</cp:coreProperties>
</file>