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6723469D-6A14-49A6-8F64-B0F7D98FC5C0}" xr6:coauthVersionLast="47" xr6:coauthVersionMax="47" xr10:uidLastSave="{00000000-0000-0000-0000-000000000000}"/>
  <bookViews>
    <workbookView xWindow="-120" yWindow="-120" windowWidth="29040" windowHeight="15840" xr2:uid="{C2E76864-9AE0-4293-8833-44C7AB564DF6}"/>
  </bookViews>
  <sheets>
    <sheet name="Zał.Nr1" sheetId="6" r:id="rId1"/>
    <sheet name="Zał.Nr2" sheetId="7" r:id="rId2"/>
    <sheet name="Zał.Nr3" sheetId="8" r:id="rId3"/>
    <sheet name="Arkusz1" sheetId="5" r:id="rId4"/>
  </sheets>
  <definedNames>
    <definedName name="_xlnm._FilterDatabase" localSheetId="1" hidden="1">Zał.Nr2!$M$1:$M$42</definedName>
    <definedName name="_xlnm.Print_Area" localSheetId="0">Zał.Nr1!$A$1:$H$36</definedName>
    <definedName name="_xlnm.Print_Area" localSheetId="1">Zał.Nr2!$A$1:$M$21</definedName>
    <definedName name="_xlnm.Print_Titles" localSheetId="0">Zał.Nr1!$7:$9</definedName>
    <definedName name="_xlnm.Print_Titles" localSheetId="1">Zał.Nr2!$7:$14</definedName>
    <definedName name="_xlnm.Print_Titles" localSheetId="2">Zał.Nr3!$8:$14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8" l="1"/>
  <c r="G22" i="8"/>
  <c r="E22" i="8"/>
  <c r="D22" i="8"/>
  <c r="H35" i="6" l="1"/>
  <c r="G35" i="6"/>
  <c r="F34" i="6"/>
  <c r="H34" i="6" s="1"/>
  <c r="H33" i="6"/>
  <c r="F33" i="6"/>
  <c r="F32" i="6"/>
  <c r="H32" i="6" s="1"/>
  <c r="H31" i="6"/>
  <c r="F31" i="6"/>
  <c r="G30" i="6"/>
  <c r="G29" i="6" s="1"/>
  <c r="G28" i="6" s="1"/>
  <c r="G26" i="6" s="1"/>
  <c r="F30" i="6"/>
  <c r="H30" i="6" s="1"/>
  <c r="H25" i="6"/>
  <c r="H24" i="6"/>
  <c r="G24" i="6"/>
  <c r="F24" i="6"/>
  <c r="G23" i="6"/>
  <c r="H23" i="6" s="1"/>
  <c r="F23" i="6"/>
  <c r="H22" i="6"/>
  <c r="G21" i="6"/>
  <c r="H21" i="6" s="1"/>
  <c r="F21" i="6"/>
  <c r="F20" i="6"/>
  <c r="H16" i="6"/>
  <c r="G15" i="6"/>
  <c r="H15" i="6" s="1"/>
  <c r="F15" i="6"/>
  <c r="F14" i="6"/>
  <c r="F13" i="6" l="1"/>
  <c r="G14" i="6"/>
  <c r="G13" i="6" s="1"/>
  <c r="G11" i="6" s="1"/>
  <c r="G10" i="6" s="1"/>
  <c r="F19" i="6"/>
  <c r="G20" i="6"/>
  <c r="G19" i="6" s="1"/>
  <c r="G18" i="6" s="1"/>
  <c r="G17" i="6" s="1"/>
  <c r="F29" i="6"/>
  <c r="H29" i="6" l="1"/>
  <c r="F28" i="6"/>
  <c r="H13" i="6"/>
  <c r="F11" i="6"/>
  <c r="H20" i="6"/>
  <c r="H19" i="6"/>
  <c r="F18" i="6"/>
  <c r="H14" i="6"/>
  <c r="H28" i="6" l="1"/>
  <c r="F26" i="6"/>
  <c r="H11" i="6"/>
  <c r="F10" i="6"/>
  <c r="H18" i="6"/>
  <c r="F17" i="6"/>
  <c r="H17" i="6" l="1"/>
  <c r="H10" i="6"/>
  <c r="H26" i="6"/>
</calcChain>
</file>

<file path=xl/sharedStrings.xml><?xml version="1.0" encoding="utf-8"?>
<sst xmlns="http://schemas.openxmlformats.org/spreadsheetml/2006/main" count="143" uniqueCount="112">
  <si>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</si>
  <si>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</si>
  <si>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</si>
  <si>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</si>
  <si>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</si>
  <si>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</si>
  <si>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</si>
  <si>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</si>
  <si>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</si>
  <si>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</si>
  <si>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</si>
  <si>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</si>
  <si>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</si>
  <si>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zakup materiałów i wyposażenia</t>
  </si>
  <si>
    <t>Zmiany w budżecie miasta Włocławek na 2023 rok</t>
  </si>
  <si>
    <t>DOCHODY OGÓŁEM:</t>
  </si>
  <si>
    <t>Załącznik Nr 1</t>
  </si>
  <si>
    <t>Dochody na zadania zlecone:</t>
  </si>
  <si>
    <t>Urzędy naczelnych organów władzy państwowej,</t>
  </si>
  <si>
    <t>kontroli i ochrony prawa oraz sądownictwa</t>
  </si>
  <si>
    <t>Wybory do Sejmu i Senatu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</si>
  <si>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</si>
  <si>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</si>
  <si>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</si>
  <si>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Gospodarka komunalna i ochrona środowiska</t>
  </si>
  <si>
    <t>Gospodarka odpadami komunalnymi</t>
  </si>
  <si>
    <t xml:space="preserve">Wydział Nadzoru Właścicielskiego i Gospodarki Komunalnej </t>
  </si>
  <si>
    <t>wydatki inwestycyjne jednostek budżetowych</t>
  </si>
  <si>
    <t>Oświetlenie ulic, placów i dróg</t>
  </si>
  <si>
    <t xml:space="preserve">Wydział Inwestycji - projekt pn. „Modernizacja systemu oświetlenia ulicznego odcinka drogi wojewódzkiej nr 317 we Włocławku” </t>
  </si>
  <si>
    <t>Wydatki na zadania zlecone:</t>
  </si>
  <si>
    <t>Biuro Rady Miasta Włocławek</t>
  </si>
  <si>
    <t xml:space="preserve">różne wydatki na rzecz osób fizycznych </t>
  </si>
  <si>
    <t>wynagrodzenia osobowe pracowników</t>
  </si>
  <si>
    <t xml:space="preserve">składki na ubezpieczenia społeczne </t>
  </si>
  <si>
    <t xml:space="preserve">składki na Fundusz Pracy oraz Fundusz Solidarnościowy </t>
  </si>
  <si>
    <t>4210</t>
  </si>
  <si>
    <t>do Zarządzenia NR 399/2023</t>
  </si>
  <si>
    <t>z dnia 27 października 2023 r.</t>
  </si>
  <si>
    <t>Załącznik Nr 2</t>
  </si>
  <si>
    <t>Zmiana planu wydatków majątkowych na 2023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</si>
  <si>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</si>
  <si>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</si>
  <si>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</si>
  <si>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</si>
  <si>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</si>
  <si>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</si>
  <si>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</si>
  <si>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</si>
  <si>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</si>
  <si>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</si>
  <si>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</si>
  <si>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</si>
  <si>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</si>
  <si>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</si>
  <si>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</si>
  <si>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 *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</si>
  <si>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</si>
  <si>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</si>
  <si>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</si>
  <si>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</si>
  <si>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</si>
  <si>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</si>
  <si>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</si>
  <si>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</si>
  <si>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</si>
  <si>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</si>
  <si>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</si>
  <si>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</si>
  <si>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</si>
  <si>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</si>
  <si>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</si>
  <si>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</si>
  <si>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</si>
  <si>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GOSPODARKA KOMUNALNA I OCHRONA ŚRODOWISKA</t>
  </si>
  <si>
    <t>Budowa PSZOK</t>
  </si>
  <si>
    <t xml:space="preserve"> - </t>
  </si>
  <si>
    <t>Urząd Miasta /Wydział Nadzoru Właścicielskiego i Gospodarki Komunalnej/</t>
  </si>
  <si>
    <t>§ 6050</t>
  </si>
  <si>
    <t>Modernizacja systemu oświetlenia ulicznego odcinka drogi wojewódzkiej nr 317 we Włocławku</t>
  </si>
  <si>
    <t>Urząd Miasta /Wydział Inwestycji/</t>
  </si>
  <si>
    <t>*  - łączne koszty finansowe obejmują wydatki majątkowe i wydatki bieżące</t>
  </si>
  <si>
    <t>Załącznik Nr 3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</si>
  <si>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</si>
  <si>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</si>
  <si>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</si>
  <si>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</si>
  <si>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w okresie</t>
  </si>
  <si>
    <t>2023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</si>
  <si>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</si>
  <si>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</si>
  <si>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</si>
  <si>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</si>
  <si>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</si>
  <si>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</si>
  <si>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</si>
  <si>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</si>
  <si>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</si>
  <si>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</si>
  <si>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</si>
  <si>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</si>
  <si>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</si>
  <si>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</si>
  <si>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</si>
  <si>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</si>
  <si>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1</t>
  </si>
  <si>
    <t>REGIONALNY PROGRAM OPERACYJNY WOJEWÓDZTWA KUJAWSKO - POMORSKIEGO</t>
  </si>
  <si>
    <t>1.16</t>
  </si>
  <si>
    <t>w tym: /Urząd Miasta/</t>
  </si>
  <si>
    <t>dz. 900</t>
  </si>
  <si>
    <t>rozdz. 90015</t>
  </si>
  <si>
    <t>* środki własne jst, współfinansowanie z budżetu państwa oraz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</si>
</sst>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scheme val="minor"/>
    </font>
    <font>
      <i/>
      <sz val="8"/>
      <name val="Arial CE"/>
      <family val="2"/>
      <charset val="238"/>
    </font>
    <font>
      <b/>
      <sz val="8"/>
      <color rgb="FFFF0000"/>
      <name val="Arial CE"/>
      <charset val="238"/>
    </font>
    <font>
      <sz val="11"/>
      <color indexed="8"/>
      <name val="Calibri"/>
      <family val="2"/>
      <charset val="1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6"/>
      <name val="Arial CE"/>
      <family val="2"/>
      <charset val="238"/>
    </font>
    <font>
      <b/>
      <i/>
      <sz val="8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6"/>
      <name val="Arial CE"/>
      <family val="2"/>
      <charset val="238"/>
    </font>
    <font>
      <b/>
      <i/>
      <sz val="8"/>
      <name val="Arial Narrow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sz val="8"/>
      <color indexed="8"/>
      <name val="Arial CE"/>
      <family val="2"/>
      <charset val="238"/>
    </font>
    <font>
      <i/>
      <sz val="6"/>
      <name val="Arial CE"/>
      <family val="2"/>
      <charset val="238"/>
    </font>
    <font>
      <sz val="7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43" fontId="13" fillId="0" borderId="0" applyFont="0" applyFill="0" applyBorder="0" applyAlignment="0" applyProtection="0"/>
    <xf numFmtId="0" fontId="16" fillId="0" borderId="0"/>
    <xf numFmtId="43" fontId="21" fillId="0" borderId="0" applyFill="0" applyBorder="0" applyAlignment="0" applyProtection="0"/>
    <xf numFmtId="0" fontId="30" fillId="0" borderId="0"/>
  </cellStyleXfs>
  <cellXfs count="23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/>
    <xf numFmtId="3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3" fontId="1" fillId="0" borderId="3" xfId="0" applyNumberFormat="1" applyFont="1" applyBorder="1"/>
    <xf numFmtId="3" fontId="5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0" fontId="1" fillId="0" borderId="1" xfId="0" applyFont="1" applyBorder="1" applyAlignment="1">
      <alignment horizontal="right"/>
    </xf>
    <xf numFmtId="4" fontId="7" fillId="0" borderId="0" xfId="0" applyNumberFormat="1" applyFont="1"/>
    <xf numFmtId="4" fontId="8" fillId="0" borderId="0" xfId="0" applyNumberFormat="1" applyFont="1"/>
    <xf numFmtId="0" fontId="9" fillId="0" borderId="0" xfId="0" applyFont="1"/>
    <xf numFmtId="0" fontId="5" fillId="0" borderId="3" xfId="0" applyFont="1" applyBorder="1" applyAlignment="1">
      <alignment horizontal="right"/>
    </xf>
    <xf numFmtId="4" fontId="10" fillId="0" borderId="0" xfId="0" applyNumberFormat="1" applyFont="1"/>
    <xf numFmtId="0" fontId="5" fillId="0" borderId="5" xfId="0" applyFont="1" applyBorder="1" applyAlignment="1">
      <alignment horizontal="right"/>
    </xf>
    <xf numFmtId="3" fontId="11" fillId="0" borderId="3" xfId="0" applyNumberFormat="1" applyFont="1" applyBorder="1"/>
    <xf numFmtId="49" fontId="11" fillId="0" borderId="3" xfId="0" applyNumberFormat="1" applyFont="1" applyBorder="1" applyAlignment="1">
      <alignment horizontal="right"/>
    </xf>
    <xf numFmtId="3" fontId="11" fillId="0" borderId="4" xfId="0" applyNumberFormat="1" applyFont="1" applyBorder="1"/>
    <xf numFmtId="4" fontId="1" fillId="0" borderId="3" xfId="0" applyNumberFormat="1" applyFont="1" applyBorder="1"/>
    <xf numFmtId="0" fontId="2" fillId="0" borderId="3" xfId="0" applyFont="1" applyBorder="1"/>
    <xf numFmtId="3" fontId="2" fillId="0" borderId="6" xfId="0" applyNumberFormat="1" applyFont="1" applyBorder="1"/>
    <xf numFmtId="0" fontId="12" fillId="0" borderId="12" xfId="0" applyFont="1" applyBorder="1" applyAlignment="1">
      <alignment vertical="center"/>
    </xf>
    <xf numFmtId="4" fontId="12" fillId="0" borderId="11" xfId="0" applyNumberFormat="1" applyFont="1" applyBorder="1"/>
    <xf numFmtId="4" fontId="12" fillId="0" borderId="11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/>
    </xf>
    <xf numFmtId="4" fontId="11" fillId="0" borderId="10" xfId="1" applyNumberFormat="1" applyFont="1" applyBorder="1"/>
    <xf numFmtId="4" fontId="11" fillId="0" borderId="10" xfId="0" applyNumberFormat="1" applyFont="1" applyBorder="1"/>
    <xf numFmtId="0" fontId="1" fillId="0" borderId="3" xfId="1" applyFont="1" applyBorder="1" applyAlignment="1">
      <alignment horizontal="right"/>
    </xf>
    <xf numFmtId="49" fontId="1" fillId="0" borderId="3" xfId="1" applyNumberFormat="1" applyFont="1" applyBorder="1" applyAlignment="1">
      <alignment horizontal="right"/>
    </xf>
    <xf numFmtId="0" fontId="2" fillId="0" borderId="5" xfId="2" applyNumberFormat="1" applyFont="1" applyBorder="1" applyAlignment="1">
      <alignment horizontal="left"/>
    </xf>
    <xf numFmtId="0" fontId="12" fillId="0" borderId="11" xfId="1" applyFont="1" applyBorder="1" applyAlignment="1">
      <alignment wrapText="1"/>
    </xf>
    <xf numFmtId="4" fontId="14" fillId="0" borderId="11" xfId="0" applyNumberFormat="1" applyFont="1" applyBorder="1"/>
    <xf numFmtId="4" fontId="2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12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4" fontId="15" fillId="0" borderId="0" xfId="0" applyNumberFormat="1" applyFont="1"/>
    <xf numFmtId="0" fontId="12" fillId="0" borderId="13" xfId="0" applyFont="1" applyBorder="1"/>
    <xf numFmtId="0" fontId="7" fillId="0" borderId="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right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/>
    </xf>
    <xf numFmtId="0" fontId="17" fillId="0" borderId="0" xfId="3" applyFont="1"/>
    <xf numFmtId="0" fontId="5" fillId="0" borderId="0" xfId="3" applyFont="1" applyAlignment="1">
      <alignment horizontal="centerContinuous" vertical="center"/>
    </xf>
    <xf numFmtId="0" fontId="5" fillId="0" borderId="0" xfId="3" applyFont="1" applyAlignment="1">
      <alignment horizontal="center"/>
    </xf>
    <xf numFmtId="0" fontId="18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2" borderId="15" xfId="3" applyFont="1" applyFill="1" applyBorder="1" applyAlignment="1">
      <alignment horizontal="centerContinuous" vertical="center"/>
    </xf>
    <xf numFmtId="0" fontId="5" fillId="2" borderId="16" xfId="3" applyFont="1" applyFill="1" applyBorder="1" applyAlignment="1">
      <alignment horizontal="centerContinuous" vertical="center"/>
    </xf>
    <xf numFmtId="0" fontId="5" fillId="2" borderId="17" xfId="3" applyFont="1" applyFill="1" applyBorder="1" applyAlignment="1">
      <alignment horizontal="centerContinuous" vertical="center"/>
    </xf>
    <xf numFmtId="0" fontId="5" fillId="2" borderId="18" xfId="3" applyFont="1" applyFill="1" applyBorder="1" applyAlignment="1">
      <alignment horizontal="centerContinuous" vertical="center"/>
    </xf>
    <xf numFmtId="0" fontId="19" fillId="2" borderId="18" xfId="3" applyFont="1" applyFill="1" applyBorder="1" applyAlignment="1">
      <alignment horizontal="center" vertical="center"/>
    </xf>
    <xf numFmtId="0" fontId="19" fillId="2" borderId="14" xfId="3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1" fillId="0" borderId="21" xfId="3" applyFont="1" applyBorder="1" applyAlignment="1">
      <alignment horizontal="center" vertical="center" wrapText="1"/>
    </xf>
    <xf numFmtId="0" fontId="19" fillId="2" borderId="0" xfId="3" applyFont="1" applyFill="1" applyAlignment="1">
      <alignment horizontal="center" vertical="center"/>
    </xf>
    <xf numFmtId="0" fontId="19" fillId="2" borderId="19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19" fillId="2" borderId="20" xfId="3" applyFont="1" applyFill="1" applyBorder="1" applyAlignment="1">
      <alignment horizontal="center" vertical="center"/>
    </xf>
    <xf numFmtId="0" fontId="5" fillId="2" borderId="22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1" fillId="2" borderId="23" xfId="3" applyFont="1" applyFill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2" borderId="24" xfId="3" applyFont="1" applyFill="1" applyBorder="1" applyAlignment="1" applyProtection="1">
      <alignment horizontal="center" vertical="center"/>
      <protection locked="0"/>
    </xf>
    <xf numFmtId="0" fontId="1" fillId="2" borderId="24" xfId="3" applyFont="1" applyFill="1" applyBorder="1" applyAlignment="1" applyProtection="1">
      <alignment horizontal="center" vertical="center"/>
      <protection locked="0"/>
    </xf>
    <xf numFmtId="0" fontId="1" fillId="0" borderId="24" xfId="3" applyFont="1" applyBorder="1" applyAlignment="1" applyProtection="1">
      <alignment horizontal="center" vertical="center"/>
      <protection locked="0"/>
    </xf>
    <xf numFmtId="0" fontId="1" fillId="0" borderId="15" xfId="3" applyFont="1" applyBorder="1" applyAlignment="1" applyProtection="1">
      <alignment horizontal="center" vertical="center"/>
      <protection locked="0"/>
    </xf>
    <xf numFmtId="0" fontId="1" fillId="2" borderId="18" xfId="3" applyFont="1" applyFill="1" applyBorder="1" applyAlignment="1" applyProtection="1">
      <alignment horizontal="center" vertical="center"/>
      <protection locked="0"/>
    </xf>
    <xf numFmtId="0" fontId="1" fillId="2" borderId="21" xfId="3" applyFont="1" applyFill="1" applyBorder="1" applyAlignment="1" applyProtection="1">
      <alignment horizontal="center" vertical="center"/>
      <protection locked="0"/>
    </xf>
    <xf numFmtId="0" fontId="1" fillId="2" borderId="17" xfId="3" applyFont="1" applyFill="1" applyBorder="1" applyAlignment="1" applyProtection="1">
      <alignment horizontal="center" vertical="center"/>
      <protection locked="0"/>
    </xf>
    <xf numFmtId="0" fontId="17" fillId="0" borderId="0" xfId="3" applyFont="1" applyProtection="1">
      <protection locked="0"/>
    </xf>
    <xf numFmtId="0" fontId="20" fillId="0" borderId="24" xfId="3" applyFont="1" applyBorder="1" applyAlignment="1">
      <alignment horizontal="center" vertical="center" wrapText="1"/>
    </xf>
    <xf numFmtId="0" fontId="14" fillId="0" borderId="24" xfId="3" applyFont="1" applyBorder="1" applyAlignment="1">
      <alignment horizontal="center" vertical="center" wrapText="1"/>
    </xf>
    <xf numFmtId="4" fontId="22" fillId="0" borderId="24" xfId="4" applyNumberFormat="1" applyFont="1" applyFill="1" applyBorder="1" applyAlignment="1">
      <alignment horizontal="right" vertical="center"/>
    </xf>
    <xf numFmtId="3" fontId="23" fillId="0" borderId="24" xfId="3" applyNumberFormat="1" applyFont="1" applyBorder="1" applyAlignment="1">
      <alignment horizontal="center" vertical="center" wrapText="1"/>
    </xf>
    <xf numFmtId="0" fontId="24" fillId="0" borderId="0" xfId="3" applyFont="1"/>
    <xf numFmtId="3" fontId="24" fillId="0" borderId="0" xfId="3" applyNumberFormat="1" applyFont="1"/>
    <xf numFmtId="0" fontId="25" fillId="0" borderId="24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1" fillId="0" borderId="24" xfId="3" applyFont="1" applyBorder="1" applyAlignment="1">
      <alignment horizontal="center" vertical="center"/>
    </xf>
    <xf numFmtId="0" fontId="26" fillId="0" borderId="24" xfId="3" applyFont="1" applyBorder="1" applyAlignment="1">
      <alignment vertical="center" wrapText="1"/>
    </xf>
    <xf numFmtId="43" fontId="22" fillId="0" borderId="24" xfId="4" applyFont="1" applyBorder="1" applyAlignment="1">
      <alignment horizontal="right" vertical="center"/>
    </xf>
    <xf numFmtId="43" fontId="11" fillId="0" borderId="24" xfId="4" applyFont="1" applyBorder="1" applyAlignment="1">
      <alignment horizontal="right" vertical="center"/>
    </xf>
    <xf numFmtId="2" fontId="11" fillId="0" borderId="24" xfId="4" applyNumberFormat="1" applyFont="1" applyBorder="1" applyAlignment="1">
      <alignment horizontal="right" vertical="center"/>
    </xf>
    <xf numFmtId="0" fontId="25" fillId="0" borderId="14" xfId="3" applyFont="1" applyBorder="1" applyAlignment="1">
      <alignment horizontal="center" vertical="center"/>
    </xf>
    <xf numFmtId="0" fontId="27" fillId="0" borderId="0" xfId="3" applyFont="1" applyAlignment="1">
      <alignment vertical="center"/>
    </xf>
    <xf numFmtId="2" fontId="22" fillId="0" borderId="14" xfId="4" applyNumberFormat="1" applyFont="1" applyBorder="1" applyAlignment="1">
      <alignment horizontal="right" vertical="center"/>
    </xf>
    <xf numFmtId="43" fontId="22" fillId="0" borderId="14" xfId="4" applyFont="1" applyBorder="1" applyAlignment="1">
      <alignment horizontal="right" vertical="center"/>
    </xf>
    <xf numFmtId="43" fontId="11" fillId="0" borderId="14" xfId="4" applyFont="1" applyBorder="1" applyAlignment="1">
      <alignment horizontal="right" vertical="center"/>
    </xf>
    <xf numFmtId="2" fontId="11" fillId="0" borderId="14" xfId="4" applyNumberFormat="1" applyFont="1" applyBorder="1" applyAlignment="1">
      <alignment horizontal="right" vertical="center"/>
    </xf>
    <xf numFmtId="3" fontId="23" fillId="0" borderId="14" xfId="3" applyNumberFormat="1" applyFont="1" applyBorder="1" applyAlignment="1">
      <alignment horizontal="center" vertical="center" wrapText="1"/>
    </xf>
    <xf numFmtId="0" fontId="1" fillId="0" borderId="24" xfId="3" applyFont="1" applyBorder="1" applyAlignment="1">
      <alignment horizontal="left" vertical="center" wrapText="1"/>
    </xf>
    <xf numFmtId="43" fontId="2" fillId="0" borderId="24" xfId="4" applyFont="1" applyBorder="1" applyAlignment="1">
      <alignment horizontal="right" vertical="center" wrapText="1"/>
    </xf>
    <xf numFmtId="4" fontId="1" fillId="0" borderId="24" xfId="3" applyNumberFormat="1" applyFont="1" applyBorder="1" applyAlignment="1">
      <alignment horizontal="right" vertical="center"/>
    </xf>
    <xf numFmtId="4" fontId="1" fillId="0" borderId="24" xfId="3" applyNumberFormat="1" applyFont="1" applyBorder="1" applyAlignment="1">
      <alignment horizontal="center" vertical="center"/>
    </xf>
    <xf numFmtId="3" fontId="28" fillId="0" borderId="24" xfId="3" applyNumberFormat="1" applyFont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/>
    </xf>
    <xf numFmtId="0" fontId="5" fillId="0" borderId="24" xfId="3" applyFont="1" applyBorder="1" applyAlignment="1">
      <alignment vertical="center" wrapText="1"/>
    </xf>
    <xf numFmtId="0" fontId="29" fillId="0" borderId="24" xfId="3" applyFont="1" applyBorder="1" applyAlignment="1">
      <alignment horizontal="center" vertical="center"/>
    </xf>
    <xf numFmtId="4" fontId="1" fillId="0" borderId="24" xfId="3" applyNumberFormat="1" applyFont="1" applyBorder="1" applyAlignment="1">
      <alignment vertical="center"/>
    </xf>
    <xf numFmtId="0" fontId="1" fillId="0" borderId="16" xfId="3" applyFont="1" applyBorder="1" applyAlignment="1">
      <alignment horizontal="center" vertical="center"/>
    </xf>
    <xf numFmtId="0" fontId="1" fillId="0" borderId="0" xfId="3" applyFont="1" applyAlignment="1">
      <alignment horizontal="left" vertical="center" wrapText="1"/>
    </xf>
    <xf numFmtId="4" fontId="1" fillId="0" borderId="0" xfId="3" applyNumberFormat="1" applyFont="1" applyAlignment="1">
      <alignment horizontal="right" vertical="center"/>
    </xf>
    <xf numFmtId="3" fontId="28" fillId="0" borderId="0" xfId="3" applyNumberFormat="1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" fontId="17" fillId="0" borderId="0" xfId="3" applyNumberFormat="1" applyFont="1" applyAlignment="1">
      <alignment horizontal="right" vertical="center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right" vertical="center"/>
    </xf>
    <xf numFmtId="0" fontId="30" fillId="0" borderId="0" xfId="5"/>
    <xf numFmtId="0" fontId="31" fillId="0" borderId="0" xfId="5" applyFont="1"/>
    <xf numFmtId="0" fontId="1" fillId="0" borderId="0" xfId="1" applyFont="1"/>
    <xf numFmtId="0" fontId="1" fillId="0" borderId="0" xfId="1" applyFont="1" applyAlignment="1">
      <alignment horizontal="left"/>
    </xf>
    <xf numFmtId="0" fontId="32" fillId="0" borderId="0" xfId="5" applyFont="1" applyAlignment="1">
      <alignment horizontal="centerContinuous" vertical="center"/>
    </xf>
    <xf numFmtId="0" fontId="22" fillId="0" borderId="1" xfId="5" applyFont="1" applyBorder="1" applyAlignment="1">
      <alignment horizontal="center" vertical="center"/>
    </xf>
    <xf numFmtId="0" fontId="22" fillId="0" borderId="1" xfId="5" applyFont="1" applyBorder="1" applyAlignment="1">
      <alignment horizontal="center" vertical="center" wrapText="1"/>
    </xf>
    <xf numFmtId="0" fontId="33" fillId="0" borderId="1" xfId="5" applyFont="1" applyBorder="1" applyAlignment="1">
      <alignment horizontal="center" vertical="top" wrapText="1"/>
    </xf>
    <xf numFmtId="0" fontId="22" fillId="0" borderId="25" xfId="5" applyFont="1" applyBorder="1" applyAlignment="1">
      <alignment horizontal="centerContinuous" vertical="center"/>
    </xf>
    <xf numFmtId="0" fontId="22" fillId="0" borderId="26" xfId="5" applyFont="1" applyBorder="1" applyAlignment="1">
      <alignment horizontal="centerContinuous" vertical="center"/>
    </xf>
    <xf numFmtId="0" fontId="22" fillId="0" borderId="27" xfId="5" applyFont="1" applyBorder="1" applyAlignment="1">
      <alignment horizontal="centerContinuous" vertical="center"/>
    </xf>
    <xf numFmtId="0" fontId="22" fillId="0" borderId="3" xfId="5" applyFont="1" applyBorder="1" applyAlignment="1">
      <alignment horizontal="center" vertical="center"/>
    </xf>
    <xf numFmtId="0" fontId="22" fillId="0" borderId="3" xfId="5" applyFont="1" applyBorder="1" applyAlignment="1">
      <alignment horizontal="center" vertical="center" wrapText="1"/>
    </xf>
    <xf numFmtId="0" fontId="33" fillId="0" borderId="3" xfId="5" applyFont="1" applyBorder="1" applyAlignment="1">
      <alignment horizontal="center" vertical="center" wrapText="1"/>
    </xf>
    <xf numFmtId="0" fontId="22" fillId="0" borderId="5" xfId="5" applyFont="1" applyBorder="1" applyAlignment="1">
      <alignment horizontal="center" vertical="center"/>
    </xf>
    <xf numFmtId="0" fontId="33" fillId="0" borderId="5" xfId="5" applyFont="1" applyBorder="1" applyAlignment="1">
      <alignment horizontal="center" vertical="center" wrapText="1"/>
    </xf>
    <xf numFmtId="0" fontId="22" fillId="0" borderId="5" xfId="5" applyFont="1" applyBorder="1" applyAlignment="1">
      <alignment horizontal="center" vertical="center" wrapText="1"/>
    </xf>
    <xf numFmtId="0" fontId="34" fillId="0" borderId="28" xfId="5" applyFont="1" applyBorder="1" applyAlignment="1">
      <alignment horizontal="center" vertical="center"/>
    </xf>
    <xf numFmtId="0" fontId="34" fillId="0" borderId="26" xfId="5" applyFont="1" applyBorder="1" applyAlignment="1">
      <alignment horizontal="center" vertical="center"/>
    </xf>
    <xf numFmtId="0" fontId="32" fillId="0" borderId="1" xfId="5" applyFont="1" applyBorder="1" applyAlignment="1">
      <alignment horizontal="center" vertical="center"/>
    </xf>
    <xf numFmtId="0" fontId="32" fillId="0" borderId="28" xfId="5" applyFont="1" applyBorder="1" applyAlignment="1">
      <alignment vertical="center"/>
    </xf>
    <xf numFmtId="4" fontId="22" fillId="0" borderId="26" xfId="5" applyNumberFormat="1" applyFont="1" applyBorder="1" applyAlignment="1">
      <alignment horizontal="center" vertical="center"/>
    </xf>
    <xf numFmtId="4" fontId="22" fillId="0" borderId="28" xfId="5" applyNumberFormat="1" applyFont="1" applyBorder="1" applyAlignment="1">
      <alignment vertical="center"/>
    </xf>
    <xf numFmtId="4" fontId="31" fillId="0" borderId="0" xfId="5" applyNumberFormat="1" applyFont="1" applyAlignment="1">
      <alignment horizontal="right" vertical="center"/>
    </xf>
    <xf numFmtId="4" fontId="22" fillId="0" borderId="0" xfId="5" applyNumberFormat="1" applyFont="1"/>
    <xf numFmtId="0" fontId="22" fillId="0" borderId="0" xfId="5" applyFont="1"/>
    <xf numFmtId="0" fontId="32" fillId="0" borderId="3" xfId="5" applyFont="1" applyBorder="1" applyAlignment="1">
      <alignment horizontal="center" vertical="center"/>
    </xf>
    <xf numFmtId="0" fontId="35" fillId="0" borderId="29" xfId="5" applyFont="1" applyBorder="1" applyAlignment="1">
      <alignment vertical="center"/>
    </xf>
    <xf numFmtId="4" fontId="35" fillId="0" borderId="29" xfId="5" applyNumberFormat="1" applyFont="1" applyBorder="1" applyAlignment="1">
      <alignment horizontal="center" vertical="center"/>
    </xf>
    <xf numFmtId="4" fontId="35" fillId="0" borderId="29" xfId="5" applyNumberFormat="1" applyFont="1" applyBorder="1" applyAlignment="1">
      <alignment vertical="center"/>
    </xf>
    <xf numFmtId="4" fontId="31" fillId="0" borderId="0" xfId="5" applyNumberFormat="1" applyFont="1"/>
    <xf numFmtId="3" fontId="31" fillId="0" borderId="0" xfId="5" applyNumberFormat="1" applyFont="1"/>
    <xf numFmtId="3" fontId="22" fillId="0" borderId="0" xfId="5" applyNumberFormat="1" applyFont="1"/>
    <xf numFmtId="0" fontId="35" fillId="0" borderId="30" xfId="5" applyFont="1" applyBorder="1" applyAlignment="1">
      <alignment vertical="center"/>
    </xf>
    <xf numFmtId="4" fontId="35" fillId="0" borderId="30" xfId="5" applyNumberFormat="1" applyFont="1" applyBorder="1" applyAlignment="1">
      <alignment horizontal="center" vertical="center"/>
    </xf>
    <xf numFmtId="4" fontId="35" fillId="0" borderId="30" xfId="5" applyNumberFormat="1" applyFont="1" applyBorder="1" applyAlignment="1">
      <alignment vertical="center"/>
    </xf>
    <xf numFmtId="49" fontId="22" fillId="0" borderId="31" xfId="5" applyNumberFormat="1" applyFont="1" applyBorder="1" applyAlignment="1">
      <alignment horizontal="center" vertical="center"/>
    </xf>
    <xf numFmtId="0" fontId="22" fillId="0" borderId="32" xfId="5" applyFont="1" applyBorder="1" applyAlignment="1">
      <alignment vertical="center" wrapText="1"/>
    </xf>
    <xf numFmtId="4" fontId="32" fillId="0" borderId="33" xfId="1" applyNumberFormat="1" applyFont="1" applyBorder="1" applyAlignment="1">
      <alignment horizontal="center" vertical="center"/>
    </xf>
    <xf numFmtId="4" fontId="22" fillId="0" borderId="34" xfId="1" applyNumberFormat="1" applyFont="1" applyBorder="1" applyAlignment="1">
      <alignment horizontal="right" vertical="center"/>
    </xf>
    <xf numFmtId="49" fontId="31" fillId="0" borderId="29" xfId="5" applyNumberFormat="1" applyFont="1" applyBorder="1" applyAlignment="1">
      <alignment horizontal="center" vertical="center"/>
    </xf>
    <xf numFmtId="0" fontId="11" fillId="0" borderId="29" xfId="1" applyFont="1" applyBorder="1" applyAlignment="1">
      <alignment horizontal="left" vertical="center" wrapText="1"/>
    </xf>
    <xf numFmtId="4" fontId="13" fillId="0" borderId="35" xfId="1" applyNumberFormat="1" applyBorder="1" applyAlignment="1">
      <alignment horizontal="center" vertical="center"/>
    </xf>
    <xf numFmtId="4" fontId="13" fillId="0" borderId="36" xfId="1" applyNumberFormat="1" applyBorder="1" applyAlignment="1">
      <alignment horizontal="center" vertical="center"/>
    </xf>
    <xf numFmtId="0" fontId="31" fillId="0" borderId="37" xfId="5" applyFont="1" applyBorder="1" applyAlignment="1">
      <alignment horizontal="center" vertical="top"/>
    </xf>
    <xf numFmtId="0" fontId="31" fillId="0" borderId="37" xfId="5" applyFont="1" applyBorder="1"/>
    <xf numFmtId="4" fontId="13" fillId="0" borderId="38" xfId="1" applyNumberFormat="1" applyBorder="1" applyAlignment="1">
      <alignment horizontal="center"/>
    </xf>
    <xf numFmtId="4" fontId="13" fillId="0" borderId="39" xfId="1" applyNumberFormat="1" applyBorder="1" applyAlignment="1">
      <alignment horizontal="center"/>
    </xf>
    <xf numFmtId="0" fontId="31" fillId="0" borderId="37" xfId="5" applyFont="1" applyBorder="1" applyAlignment="1">
      <alignment horizontal="center" vertical="center"/>
    </xf>
    <xf numFmtId="0" fontId="35" fillId="0" borderId="40" xfId="5" applyFont="1" applyBorder="1"/>
    <xf numFmtId="4" fontId="31" fillId="0" borderId="37" xfId="5" applyNumberFormat="1" applyFont="1" applyBorder="1" applyAlignment="1">
      <alignment horizontal="center"/>
    </xf>
    <xf numFmtId="4" fontId="31" fillId="0" borderId="37" xfId="5" applyNumberFormat="1" applyFont="1" applyBorder="1"/>
    <xf numFmtId="4" fontId="31" fillId="0" borderId="40" xfId="5" applyNumberFormat="1" applyFont="1" applyBorder="1"/>
    <xf numFmtId="4" fontId="31" fillId="0" borderId="41" xfId="5" applyNumberFormat="1" applyFont="1" applyBorder="1"/>
    <xf numFmtId="0" fontId="31" fillId="0" borderId="30" xfId="5" applyFont="1" applyBorder="1" applyAlignment="1">
      <alignment horizontal="center" vertical="center"/>
    </xf>
    <xf numFmtId="0" fontId="35" fillId="0" borderId="30" xfId="5" applyFont="1" applyBorder="1"/>
    <xf numFmtId="4" fontId="31" fillId="0" borderId="30" xfId="5" applyNumberFormat="1" applyFont="1" applyBorder="1" applyAlignment="1">
      <alignment horizontal="center"/>
    </xf>
    <xf numFmtId="4" fontId="31" fillId="0" borderId="42" xfId="5" applyNumberFormat="1" applyFont="1" applyBorder="1"/>
    <xf numFmtId="4" fontId="31" fillId="0" borderId="30" xfId="5" applyNumberFormat="1" applyFont="1" applyBorder="1"/>
    <xf numFmtId="0" fontId="36" fillId="0" borderId="0" xfId="5" applyFont="1"/>
    <xf numFmtId="0" fontId="31" fillId="0" borderId="0" xfId="5" applyFont="1" applyAlignment="1">
      <alignment horizontal="center" vertical="center"/>
    </xf>
    <xf numFmtId="0" fontId="35" fillId="0" borderId="0" xfId="5" applyFont="1"/>
  </cellXfs>
  <cellStyles count="6">
    <cellStyle name="Dziesiętny 2" xfId="2" xr:uid="{5DCAF4CE-E02A-408B-AB33-F10A23DCC874}"/>
    <cellStyle name="Dziesiętny 3" xfId="4" xr:uid="{B58CC792-AC8E-4759-9CD9-0DCF437E4F2F}"/>
    <cellStyle name="Excel Built-in Normal" xfId="3" xr:uid="{CC533455-C422-480E-B52D-97341DCA854E}"/>
    <cellStyle name="Normalny" xfId="0" builtinId="0"/>
    <cellStyle name="Normalny 2" xfId="1" xr:uid="{EFEFC93B-4944-4AA5-B7BF-96B4C32A6C30}"/>
    <cellStyle name="Normalny_zal_Szczecin" xfId="5" xr:uid="{0C752C58-6613-4BBA-AC70-2D744D7AA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596310</xdr:colOff>
      <xdr:row>20</xdr:row>
      <xdr:rowOff>0</xdr:rowOff>
    </xdr:from>
    <xdr:to>
      <xdr:col>4</xdr:col>
      <xdr:colOff>170670</xdr:colOff>
      <xdr:row>21</xdr:row>
      <xdr:rowOff>159105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817032D-018F-4C7F-8227-16247F66FF46}"/>
            </a:ext>
          </a:extLst>
        </xdr:cNvPr>
        <xdr:cNvSpPr/>
      </xdr:nvSpPr>
      <xdr:spPr>
        <a:xfrm>
          <a:off x="1339260" y="3857625"/>
          <a:ext cx="3689160" cy="46390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A454-8CF6-4D29-BBBF-5F38ABC00A4D}">
  <sheetPr>
    <tabColor rgb="FFCC99FF"/>
  </sheetPr>
  <dimension ref="A1:M38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5.5703125" style="91" customWidth="1"/>
    <col min="3" max="3" width="5" customWidth="1"/>
    <col min="4" max="4" width="39.28515625" customWidth="1"/>
    <col min="5" max="5" width="12.5703125" customWidth="1"/>
    <col min="6" max="7" width="10.85546875" customWidth="1"/>
    <col min="8" max="8" width="13" customWidth="1"/>
    <col min="9" max="9" width="10.7109375" style="52" customWidth="1"/>
    <col min="10" max="10" width="9.28515625" style="53" customWidth="1"/>
    <col min="11" max="11" width="11.140625" style="53" customWidth="1"/>
    <col min="12" max="12" width="9.7109375" customWidth="1"/>
    <col min="13" max="13" width="11.85546875" customWidth="1"/>
    <col min="14" max="14" width="10.28515625" customWidth="1"/>
  </cols>
  <sheetData>
    <row r="1" spans="1:13" ht="12.75" customHeight="1" x14ac:dyDescent="0.25">
      <c r="A1" s="1"/>
      <c r="B1" s="51"/>
      <c r="C1" s="2"/>
      <c r="D1" s="3"/>
      <c r="E1" s="3"/>
      <c r="F1" s="3" t="s">
        <v>16</v>
      </c>
      <c r="G1" s="1"/>
      <c r="H1" s="1"/>
    </row>
    <row r="2" spans="1:13" ht="12.75" customHeight="1" x14ac:dyDescent="0.25">
      <c r="A2" s="1"/>
      <c r="B2" s="51"/>
      <c r="C2" s="2"/>
      <c r="D2" s="3"/>
      <c r="E2" s="3"/>
      <c r="F2" s="3" t="s">
        <v>37</v>
      </c>
      <c r="G2" s="1"/>
      <c r="H2" s="1"/>
    </row>
    <row r="3" spans="1:13" ht="12.75" customHeight="1" x14ac:dyDescent="0.25">
      <c r="A3" s="1"/>
      <c r="B3" s="51"/>
      <c r="C3" s="2"/>
      <c r="D3" s="3"/>
      <c r="E3" s="3"/>
      <c r="F3" s="3" t="s">
        <v>0</v>
      </c>
      <c r="G3" s="1"/>
      <c r="H3" s="1"/>
    </row>
    <row r="4" spans="1:13" ht="12.75" customHeight="1" x14ac:dyDescent="0.25">
      <c r="A4" s="1"/>
      <c r="B4" s="51"/>
      <c r="C4" s="2"/>
      <c r="D4" s="3"/>
      <c r="E4" s="3"/>
      <c r="F4" s="3" t="s">
        <v>38</v>
      </c>
      <c r="G4" s="1"/>
      <c r="H4" s="1"/>
    </row>
    <row r="5" spans="1:13" ht="33.75" customHeight="1" x14ac:dyDescent="0.25">
      <c r="A5" s="4" t="s">
        <v>14</v>
      </c>
      <c r="B5" s="50"/>
      <c r="C5" s="5"/>
      <c r="D5" s="5"/>
      <c r="E5" s="50"/>
      <c r="F5" s="50"/>
      <c r="G5" s="6"/>
      <c r="H5" s="50"/>
    </row>
    <row r="6" spans="1:13" ht="22.5" customHeight="1" x14ac:dyDescent="0.25">
      <c r="A6" s="1"/>
      <c r="B6" s="51"/>
      <c r="C6" s="2"/>
      <c r="D6" s="2"/>
      <c r="E6" s="7"/>
      <c r="F6" s="1"/>
      <c r="G6" s="8"/>
      <c r="H6" s="9" t="s">
        <v>1</v>
      </c>
    </row>
    <row r="7" spans="1:13" s="16" customFormat="1" ht="11.25" x14ac:dyDescent="0.2">
      <c r="A7" s="10"/>
      <c r="B7" s="54"/>
      <c r="C7" s="11"/>
      <c r="D7" s="12"/>
      <c r="E7" s="13" t="s">
        <v>2</v>
      </c>
      <c r="F7" s="14"/>
      <c r="G7" s="15"/>
      <c r="H7" s="13" t="s">
        <v>2</v>
      </c>
      <c r="I7" s="52"/>
      <c r="J7" s="55"/>
      <c r="K7" s="56"/>
      <c r="M7" s="57"/>
    </row>
    <row r="8" spans="1:13" s="16" customFormat="1" ht="11.25" x14ac:dyDescent="0.2">
      <c r="A8" s="17" t="s">
        <v>3</v>
      </c>
      <c r="B8" s="58" t="s">
        <v>4</v>
      </c>
      <c r="C8" s="18" t="s">
        <v>5</v>
      </c>
      <c r="D8" s="19" t="s">
        <v>6</v>
      </c>
      <c r="E8" s="17" t="s">
        <v>7</v>
      </c>
      <c r="F8" s="20" t="s">
        <v>8</v>
      </c>
      <c r="G8" s="17" t="s">
        <v>9</v>
      </c>
      <c r="H8" s="17" t="s">
        <v>10</v>
      </c>
      <c r="I8" s="52"/>
      <c r="J8" s="55"/>
      <c r="K8" s="52"/>
      <c r="M8" s="59"/>
    </row>
    <row r="9" spans="1:13" s="16" customFormat="1" ht="4.5" customHeight="1" x14ac:dyDescent="0.2">
      <c r="A9" s="21"/>
      <c r="B9" s="60"/>
      <c r="C9" s="22"/>
      <c r="D9" s="23"/>
      <c r="E9" s="21"/>
      <c r="F9" s="24"/>
      <c r="G9" s="24"/>
      <c r="H9" s="21"/>
      <c r="I9" s="52"/>
      <c r="J9" s="55"/>
      <c r="K9" s="55"/>
    </row>
    <row r="10" spans="1:13" s="16" customFormat="1" ht="21.75" customHeight="1" thickBot="1" x14ac:dyDescent="0.25">
      <c r="A10" s="38"/>
      <c r="B10" s="46"/>
      <c r="C10" s="26"/>
      <c r="D10" s="27" t="s">
        <v>15</v>
      </c>
      <c r="E10" s="28">
        <v>924313996.03999984</v>
      </c>
      <c r="F10" s="28">
        <f>SUM(F11)</f>
        <v>40560</v>
      </c>
      <c r="G10" s="28">
        <f>SUM(G11)</f>
        <v>0</v>
      </c>
      <c r="H10" s="28">
        <f>SUM(E10+F10-G10)</f>
        <v>924354556.03999984</v>
      </c>
      <c r="I10" s="52"/>
      <c r="J10" s="55"/>
      <c r="K10" s="55"/>
    </row>
    <row r="11" spans="1:13" s="16" customFormat="1" ht="24.75" customHeight="1" thickBot="1" x14ac:dyDescent="0.25">
      <c r="A11" s="38"/>
      <c r="B11" s="46"/>
      <c r="C11" s="26"/>
      <c r="D11" s="29" t="s">
        <v>17</v>
      </c>
      <c r="E11" s="30">
        <v>47998691.050000004</v>
      </c>
      <c r="F11" s="34">
        <f>SUM(F13)</f>
        <v>40560</v>
      </c>
      <c r="G11" s="34">
        <f>SUM(G13)</f>
        <v>0</v>
      </c>
      <c r="H11" s="30">
        <f t="shared" ref="H11:H17" si="0">SUM(E11+F11-G11)</f>
        <v>48039251.050000004</v>
      </c>
      <c r="I11" s="52"/>
      <c r="J11" s="55"/>
      <c r="K11" s="55"/>
    </row>
    <row r="12" spans="1:13" s="16" customFormat="1" ht="23.25" customHeight="1" thickTop="1" x14ac:dyDescent="0.2">
      <c r="A12" s="61">
        <v>751</v>
      </c>
      <c r="B12" s="61"/>
      <c r="C12" s="62"/>
      <c r="D12" s="63" t="s">
        <v>18</v>
      </c>
      <c r="E12" s="64"/>
      <c r="F12" s="64"/>
      <c r="G12" s="49"/>
      <c r="H12" s="64"/>
      <c r="I12" s="52"/>
      <c r="J12" s="55"/>
      <c r="K12" s="55"/>
    </row>
    <row r="13" spans="1:13" s="16" customFormat="1" ht="12" customHeight="1" thickBot="1" x14ac:dyDescent="0.25">
      <c r="A13" s="61"/>
      <c r="B13" s="61"/>
      <c r="C13" s="62"/>
      <c r="D13" s="63" t="s">
        <v>19</v>
      </c>
      <c r="E13" s="30">
        <v>607307</v>
      </c>
      <c r="F13" s="34">
        <f>SUM(F14)</f>
        <v>40560</v>
      </c>
      <c r="G13" s="34">
        <f>SUM(G14)</f>
        <v>0</v>
      </c>
      <c r="H13" s="34">
        <f>SUM(E13+F13-G13)</f>
        <v>647867</v>
      </c>
      <c r="I13" s="52"/>
      <c r="J13" s="55"/>
      <c r="K13" s="55"/>
    </row>
    <row r="14" spans="1:13" s="16" customFormat="1" ht="12" customHeight="1" thickTop="1" x14ac:dyDescent="0.2">
      <c r="A14" s="61"/>
      <c r="B14" s="65">
        <v>75108</v>
      </c>
      <c r="C14" s="41"/>
      <c r="D14" s="66" t="s">
        <v>20</v>
      </c>
      <c r="E14" s="37">
        <v>587753</v>
      </c>
      <c r="F14" s="36">
        <f t="shared" ref="F14:G15" si="1">SUM(F15)</f>
        <v>40560</v>
      </c>
      <c r="G14" s="36">
        <f t="shared" si="1"/>
        <v>0</v>
      </c>
      <c r="H14" s="37">
        <f t="shared" ref="H14:H16" si="2">SUM(E14+F14-G14)</f>
        <v>628313</v>
      </c>
      <c r="I14" s="52"/>
      <c r="J14" s="55"/>
      <c r="K14" s="55"/>
    </row>
    <row r="15" spans="1:13" s="16" customFormat="1" ht="12" customHeight="1" x14ac:dyDescent="0.2">
      <c r="A15" s="46"/>
      <c r="B15" s="25"/>
      <c r="C15" s="26"/>
      <c r="D15" s="67" t="s">
        <v>21</v>
      </c>
      <c r="E15" s="68">
        <v>587753</v>
      </c>
      <c r="F15" s="69">
        <f>SUM(F16)</f>
        <v>40560</v>
      </c>
      <c r="G15" s="69">
        <f t="shared" si="1"/>
        <v>0</v>
      </c>
      <c r="H15" s="68">
        <f t="shared" si="2"/>
        <v>628313</v>
      </c>
      <c r="I15" s="52"/>
      <c r="J15" s="55"/>
      <c r="K15" s="55"/>
    </row>
    <row r="16" spans="1:13" s="16" customFormat="1" ht="46.5" customHeight="1" x14ac:dyDescent="0.2">
      <c r="A16" s="46"/>
      <c r="B16" s="47"/>
      <c r="C16" s="70" t="s">
        <v>22</v>
      </c>
      <c r="D16" s="71" t="s">
        <v>23</v>
      </c>
      <c r="E16" s="48">
        <v>587753</v>
      </c>
      <c r="F16" s="64">
        <v>40560</v>
      </c>
      <c r="G16" s="64"/>
      <c r="H16" s="48">
        <f t="shared" si="2"/>
        <v>628313</v>
      </c>
      <c r="I16" s="52"/>
      <c r="J16" s="55"/>
      <c r="K16" s="55"/>
    </row>
    <row r="17" spans="1:11" s="16" customFormat="1" ht="21.75" customHeight="1" thickBot="1" x14ac:dyDescent="0.25">
      <c r="A17" s="72"/>
      <c r="B17" s="25"/>
      <c r="C17" s="26"/>
      <c r="D17" s="27" t="s">
        <v>11</v>
      </c>
      <c r="E17" s="28">
        <v>1085227076.6300004</v>
      </c>
      <c r="F17" s="28">
        <f>SUM(F18,F26)</f>
        <v>102978</v>
      </c>
      <c r="G17" s="28">
        <f>SUM(G18,G26)</f>
        <v>62418</v>
      </c>
      <c r="H17" s="28">
        <f t="shared" si="0"/>
        <v>1085267636.6300004</v>
      </c>
      <c r="I17" s="52"/>
      <c r="J17" s="55"/>
      <c r="K17" s="55"/>
    </row>
    <row r="18" spans="1:11" s="16" customFormat="1" ht="18.75" customHeight="1" thickBot="1" x14ac:dyDescent="0.25">
      <c r="A18" s="72"/>
      <c r="B18" s="25"/>
      <c r="C18" s="26"/>
      <c r="D18" s="29" t="s">
        <v>12</v>
      </c>
      <c r="E18" s="30">
        <v>1015078338.4300004</v>
      </c>
      <c r="F18" s="30">
        <f>SUM(F19)</f>
        <v>58000</v>
      </c>
      <c r="G18" s="30">
        <f>SUM(G19)</f>
        <v>58000</v>
      </c>
      <c r="H18" s="30">
        <f>SUM(E18+F18-G18)</f>
        <v>1015078338.4300004</v>
      </c>
      <c r="I18" s="52"/>
      <c r="J18" s="55"/>
      <c r="K18" s="55"/>
    </row>
    <row r="19" spans="1:11" s="16" customFormat="1" ht="18" customHeight="1" thickTop="1" thickBot="1" x14ac:dyDescent="0.25">
      <c r="A19" s="32">
        <v>900</v>
      </c>
      <c r="B19" s="47"/>
      <c r="C19" s="31"/>
      <c r="D19" s="33" t="s">
        <v>24</v>
      </c>
      <c r="E19" s="73">
        <v>81714040</v>
      </c>
      <c r="F19" s="34">
        <f>SUM(F20,F23)</f>
        <v>58000</v>
      </c>
      <c r="G19" s="34">
        <f>SUM(G20,G23)</f>
        <v>58000</v>
      </c>
      <c r="H19" s="74">
        <f>SUM(E19+F19-G19)</f>
        <v>81714040</v>
      </c>
      <c r="I19" s="52"/>
      <c r="J19" s="55"/>
      <c r="K19" s="55"/>
    </row>
    <row r="20" spans="1:11" s="16" customFormat="1" ht="12" customHeight="1" thickTop="1" x14ac:dyDescent="0.2">
      <c r="A20" s="32"/>
      <c r="B20" s="75">
        <v>90002</v>
      </c>
      <c r="C20" s="76"/>
      <c r="D20" s="77" t="s">
        <v>25</v>
      </c>
      <c r="E20" s="37">
        <v>37243485.560000002</v>
      </c>
      <c r="F20" s="37">
        <f>SUM(F21)</f>
        <v>0</v>
      </c>
      <c r="G20" s="37">
        <f>SUM(G21)</f>
        <v>58000</v>
      </c>
      <c r="H20" s="37">
        <f t="shared" ref="H20:H22" si="3">SUM(E20+F20-G20)</f>
        <v>37185485.560000002</v>
      </c>
      <c r="I20" s="52"/>
      <c r="J20" s="55"/>
      <c r="K20" s="55"/>
    </row>
    <row r="21" spans="1:11" s="16" customFormat="1" ht="19.5" customHeight="1" x14ac:dyDescent="0.2">
      <c r="A21" s="32"/>
      <c r="B21" s="25"/>
      <c r="C21" s="35"/>
      <c r="D21" s="78" t="s">
        <v>26</v>
      </c>
      <c r="E21" s="79">
        <v>36144243.560000002</v>
      </c>
      <c r="F21" s="79">
        <f>SUM(F22:F22)</f>
        <v>0</v>
      </c>
      <c r="G21" s="79">
        <f>SUM(G22:G22)</f>
        <v>58000</v>
      </c>
      <c r="H21" s="79">
        <f t="shared" si="3"/>
        <v>36086243.560000002</v>
      </c>
      <c r="I21" s="52"/>
      <c r="J21" s="55"/>
      <c r="K21" s="55"/>
    </row>
    <row r="22" spans="1:11" s="16" customFormat="1" ht="12" customHeight="1" x14ac:dyDescent="0.2">
      <c r="A22" s="32"/>
      <c r="B22" s="25"/>
      <c r="C22" s="72">
        <v>6050</v>
      </c>
      <c r="D22" s="39" t="s">
        <v>27</v>
      </c>
      <c r="E22" s="49">
        <v>220000</v>
      </c>
      <c r="F22" s="80"/>
      <c r="G22" s="49">
        <v>58000</v>
      </c>
      <c r="H22" s="49">
        <f t="shared" si="3"/>
        <v>162000</v>
      </c>
      <c r="I22" s="52"/>
      <c r="J22" s="55"/>
      <c r="K22" s="55"/>
    </row>
    <row r="23" spans="1:11" s="16" customFormat="1" ht="11.25" x14ac:dyDescent="0.2">
      <c r="A23" s="32"/>
      <c r="B23" s="35">
        <v>90015</v>
      </c>
      <c r="C23" s="81"/>
      <c r="D23" s="82" t="s">
        <v>28</v>
      </c>
      <c r="E23" s="37">
        <v>9612413.2600000016</v>
      </c>
      <c r="F23" s="36">
        <f>SUM(F24)</f>
        <v>58000</v>
      </c>
      <c r="G23" s="36">
        <f>SUM(G24)</f>
        <v>0</v>
      </c>
      <c r="H23" s="37">
        <f>SUM(E23+F23-G23)</f>
        <v>9670413.2600000016</v>
      </c>
      <c r="I23" s="52"/>
      <c r="J23" s="55"/>
      <c r="K23" s="55"/>
    </row>
    <row r="24" spans="1:11" s="16" customFormat="1" ht="33.75" x14ac:dyDescent="0.2">
      <c r="A24" s="32"/>
      <c r="B24" s="25"/>
      <c r="C24" s="26"/>
      <c r="D24" s="83" t="s">
        <v>29</v>
      </c>
      <c r="E24" s="68">
        <v>578461.12000000011</v>
      </c>
      <c r="F24" s="84">
        <f>SUM(F25)</f>
        <v>58000</v>
      </c>
      <c r="G24" s="84">
        <f>SUM(G25)</f>
        <v>0</v>
      </c>
      <c r="H24" s="79">
        <f>SUM(E24+F24-G24)</f>
        <v>636461.12000000011</v>
      </c>
      <c r="I24" s="52"/>
      <c r="J24" s="55"/>
      <c r="K24" s="55"/>
    </row>
    <row r="25" spans="1:11" s="16" customFormat="1" ht="11.25" x14ac:dyDescent="0.2">
      <c r="A25" s="32"/>
      <c r="B25" s="25"/>
      <c r="C25" s="85">
        <v>6059</v>
      </c>
      <c r="D25" s="86" t="s">
        <v>27</v>
      </c>
      <c r="E25" s="48">
        <v>181683.5</v>
      </c>
      <c r="F25" s="48">
        <v>58000</v>
      </c>
      <c r="G25" s="48"/>
      <c r="H25" s="49">
        <f t="shared" ref="H25:H26" si="4">SUM(E25+F25-G25)</f>
        <v>239683.5</v>
      </c>
      <c r="I25" s="52"/>
      <c r="J25" s="55"/>
      <c r="K25" s="55"/>
    </row>
    <row r="26" spans="1:11" s="16" customFormat="1" ht="21.75" customHeight="1" thickBot="1" x14ac:dyDescent="0.25">
      <c r="A26" s="72"/>
      <c r="B26" s="25"/>
      <c r="C26" s="26"/>
      <c r="D26" s="29" t="s">
        <v>30</v>
      </c>
      <c r="E26" s="30">
        <v>48391998.170000002</v>
      </c>
      <c r="F26" s="30">
        <f>SUM(F28)</f>
        <v>44978</v>
      </c>
      <c r="G26" s="30">
        <f>SUM(G28)</f>
        <v>4418</v>
      </c>
      <c r="H26" s="30">
        <f t="shared" si="4"/>
        <v>48432558.170000002</v>
      </c>
      <c r="I26" s="52"/>
      <c r="J26" s="55"/>
      <c r="K26" s="55"/>
    </row>
    <row r="27" spans="1:11" s="16" customFormat="1" ht="20.25" customHeight="1" thickTop="1" x14ac:dyDescent="0.2">
      <c r="A27" s="61">
        <v>751</v>
      </c>
      <c r="B27" s="61"/>
      <c r="C27" s="62"/>
      <c r="D27" s="63" t="s">
        <v>18</v>
      </c>
      <c r="E27" s="64"/>
      <c r="F27" s="64"/>
      <c r="G27" s="49"/>
      <c r="H27" s="64"/>
      <c r="I27" s="87"/>
      <c r="J27" s="55"/>
      <c r="K27" s="55"/>
    </row>
    <row r="28" spans="1:11" s="16" customFormat="1" ht="12" customHeight="1" thickBot="1" x14ac:dyDescent="0.25">
      <c r="A28" s="61"/>
      <c r="B28" s="61"/>
      <c r="C28" s="62"/>
      <c r="D28" s="63" t="s">
        <v>19</v>
      </c>
      <c r="E28" s="30">
        <v>607307</v>
      </c>
      <c r="F28" s="34">
        <f>SUM(F29)</f>
        <v>44978</v>
      </c>
      <c r="G28" s="34">
        <f>SUM(G29)</f>
        <v>4418</v>
      </c>
      <c r="H28" s="34">
        <f>SUM(E28+F28-G28)</f>
        <v>647867</v>
      </c>
      <c r="I28" s="87"/>
      <c r="J28" s="55"/>
      <c r="K28" s="55"/>
    </row>
    <row r="29" spans="1:11" s="16" customFormat="1" ht="12" customHeight="1" thickTop="1" x14ac:dyDescent="0.2">
      <c r="A29" s="61"/>
      <c r="B29" s="65">
        <v>75108</v>
      </c>
      <c r="C29" s="41"/>
      <c r="D29" s="66" t="s">
        <v>20</v>
      </c>
      <c r="E29" s="37">
        <v>587753</v>
      </c>
      <c r="F29" s="36">
        <f t="shared" ref="F29:G29" si="5">SUM(F30)</f>
        <v>44978</v>
      </c>
      <c r="G29" s="36">
        <f t="shared" si="5"/>
        <v>4418</v>
      </c>
      <c r="H29" s="37">
        <f t="shared" ref="H29:H35" si="6">SUM(E29+F29-G29)</f>
        <v>628313</v>
      </c>
      <c r="I29" s="52"/>
      <c r="J29" s="55"/>
      <c r="K29" s="55"/>
    </row>
    <row r="30" spans="1:11" s="16" customFormat="1" ht="12" customHeight="1" x14ac:dyDescent="0.2">
      <c r="A30" s="46"/>
      <c r="B30" s="25"/>
      <c r="C30" s="41"/>
      <c r="D30" s="88" t="s">
        <v>31</v>
      </c>
      <c r="E30" s="68">
        <v>587753</v>
      </c>
      <c r="F30" s="69">
        <f>SUM(F31:F35)</f>
        <v>44978</v>
      </c>
      <c r="G30" s="69">
        <f>SUM(G31:G35)</f>
        <v>4418</v>
      </c>
      <c r="H30" s="68">
        <f t="shared" si="6"/>
        <v>628313</v>
      </c>
      <c r="I30" s="87"/>
      <c r="J30" s="55"/>
      <c r="K30" s="55"/>
    </row>
    <row r="31" spans="1:11" s="16" customFormat="1" ht="12" customHeight="1" x14ac:dyDescent="0.2">
      <c r="A31" s="46"/>
      <c r="B31" s="47"/>
      <c r="C31" s="35">
        <v>3030</v>
      </c>
      <c r="D31" s="42" t="s">
        <v>32</v>
      </c>
      <c r="E31" s="48">
        <v>383200</v>
      </c>
      <c r="F31" s="64">
        <f>476+40560</f>
        <v>41036</v>
      </c>
      <c r="G31" s="64"/>
      <c r="H31" s="48">
        <f t="shared" si="6"/>
        <v>424236</v>
      </c>
      <c r="I31" s="87"/>
      <c r="J31" s="55"/>
      <c r="K31" s="55"/>
    </row>
    <row r="32" spans="1:11" s="16" customFormat="1" ht="12" customHeight="1" x14ac:dyDescent="0.2">
      <c r="A32" s="47"/>
      <c r="B32" s="72"/>
      <c r="C32" s="35">
        <v>4010</v>
      </c>
      <c r="D32" s="42" t="s">
        <v>33</v>
      </c>
      <c r="E32" s="48">
        <v>93100</v>
      </c>
      <c r="F32" s="40">
        <f>1300+2000</f>
        <v>3300</v>
      </c>
      <c r="G32" s="40"/>
      <c r="H32" s="48">
        <f t="shared" si="6"/>
        <v>96400</v>
      </c>
      <c r="I32" s="87"/>
      <c r="J32" s="55"/>
      <c r="K32" s="55"/>
    </row>
    <row r="33" spans="1:11" s="16" customFormat="1" ht="12" customHeight="1" x14ac:dyDescent="0.2">
      <c r="A33" s="47"/>
      <c r="B33" s="72"/>
      <c r="C33" s="35">
        <v>4110</v>
      </c>
      <c r="D33" s="42" t="s">
        <v>34</v>
      </c>
      <c r="E33" s="48">
        <v>16010</v>
      </c>
      <c r="F33" s="40">
        <f>220+342</f>
        <v>562</v>
      </c>
      <c r="G33" s="40"/>
      <c r="H33" s="48">
        <f t="shared" si="6"/>
        <v>16572</v>
      </c>
      <c r="I33" s="87"/>
      <c r="J33" s="55"/>
      <c r="K33" s="55"/>
    </row>
    <row r="34" spans="1:11" s="16" customFormat="1" ht="12" customHeight="1" x14ac:dyDescent="0.2">
      <c r="A34" s="47"/>
      <c r="B34" s="72"/>
      <c r="C34" s="72">
        <v>4120</v>
      </c>
      <c r="D34" s="39" t="s">
        <v>35</v>
      </c>
      <c r="E34" s="48">
        <v>2282</v>
      </c>
      <c r="F34" s="40">
        <f>33+47</f>
        <v>80</v>
      </c>
      <c r="G34" s="40"/>
      <c r="H34" s="48">
        <f t="shared" si="6"/>
        <v>2362</v>
      </c>
      <c r="I34" s="87"/>
      <c r="J34" s="55"/>
      <c r="K34" s="55"/>
    </row>
    <row r="35" spans="1:11" s="16" customFormat="1" ht="12" customHeight="1" x14ac:dyDescent="0.2">
      <c r="A35" s="47"/>
      <c r="B35" s="72"/>
      <c r="C35" s="41" t="s">
        <v>36</v>
      </c>
      <c r="D35" s="42" t="s">
        <v>13</v>
      </c>
      <c r="E35" s="48">
        <v>53661</v>
      </c>
      <c r="F35" s="40"/>
      <c r="G35" s="40">
        <f>2029+2389</f>
        <v>4418</v>
      </c>
      <c r="H35" s="48">
        <f t="shared" si="6"/>
        <v>49243</v>
      </c>
      <c r="I35" s="87"/>
      <c r="J35" s="55"/>
      <c r="K35" s="55"/>
    </row>
    <row r="36" spans="1:11" s="16" customFormat="1" ht="4.5" customHeight="1" x14ac:dyDescent="0.2">
      <c r="A36" s="89"/>
      <c r="B36" s="43"/>
      <c r="C36" s="44"/>
      <c r="D36" s="45"/>
      <c r="E36" s="37"/>
      <c r="F36" s="37"/>
      <c r="G36" s="37"/>
      <c r="H36" s="37"/>
      <c r="I36" s="52"/>
      <c r="J36" s="55"/>
      <c r="K36" s="55"/>
    </row>
    <row r="37" spans="1:11" s="16" customFormat="1" ht="11.25" x14ac:dyDescent="0.2">
      <c r="A37" s="90"/>
      <c r="I37" s="52"/>
      <c r="J37" s="55"/>
      <c r="K37" s="55"/>
    </row>
    <row r="38" spans="1:11" x14ac:dyDescent="0.25">
      <c r="B38"/>
    </row>
  </sheetData>
  <pageMargins left="0.11811023622047245" right="7.874015748031496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D389-063A-4AA0-866B-AC8C0E2FAA49}">
  <sheetPr>
    <tabColor theme="4" tint="0.79998168889431442"/>
  </sheetPr>
  <dimension ref="A1:O42"/>
  <sheetViews>
    <sheetView zoomScaleNormal="100" workbookViewId="0">
      <pane ySplit="15" topLeftCell="A16" activePane="bottomLeft" state="frozen"/>
      <selection pane="bottomLeft"/>
    </sheetView>
  </sheetViews>
  <sheetFormatPr defaultRowHeight="12.75" x14ac:dyDescent="0.25"/>
  <cols>
    <col min="1" max="1" width="4.140625" style="168" customWidth="1"/>
    <col min="2" max="2" width="7" style="168" customWidth="1"/>
    <col min="3" max="3" width="5.5703125" style="111" hidden="1" customWidth="1"/>
    <col min="4" max="4" width="61.7109375" style="98" customWidth="1"/>
    <col min="5" max="5" width="14" style="98" customWidth="1"/>
    <col min="6" max="6" width="13.28515625" style="98" customWidth="1"/>
    <col min="7" max="7" width="14.140625" style="171" customWidth="1"/>
    <col min="8" max="8" width="13.140625" style="171" customWidth="1"/>
    <col min="9" max="9" width="13" style="171" customWidth="1"/>
    <col min="10" max="10" width="12.5703125" style="171" customWidth="1"/>
    <col min="11" max="11" width="14.5703125" style="171" customWidth="1"/>
    <col min="12" max="12" width="9.85546875" style="171" customWidth="1"/>
    <col min="13" max="13" width="13.7109375" style="170" customWidth="1"/>
    <col min="14" max="14" width="13.42578125" style="98" customWidth="1"/>
    <col min="15" max="15" width="15.140625" style="98" customWidth="1"/>
    <col min="16" max="256" width="9.140625" style="98"/>
    <col min="257" max="257" width="4.140625" style="98" customWidth="1"/>
    <col min="258" max="258" width="7" style="98" customWidth="1"/>
    <col min="259" max="259" width="0" style="98" hidden="1" customWidth="1"/>
    <col min="260" max="260" width="61.7109375" style="98" customWidth="1"/>
    <col min="261" max="261" width="14" style="98" customWidth="1"/>
    <col min="262" max="262" width="13.28515625" style="98" customWidth="1"/>
    <col min="263" max="263" width="14.140625" style="98" customWidth="1"/>
    <col min="264" max="264" width="13.140625" style="98" customWidth="1"/>
    <col min="265" max="265" width="13" style="98" customWidth="1"/>
    <col min="266" max="266" width="12.5703125" style="98" customWidth="1"/>
    <col min="267" max="267" width="14.5703125" style="98" customWidth="1"/>
    <col min="268" max="268" width="9.85546875" style="98" customWidth="1"/>
    <col min="269" max="269" width="13.7109375" style="98" customWidth="1"/>
    <col min="270" max="270" width="13.42578125" style="98" customWidth="1"/>
    <col min="271" max="271" width="15.140625" style="98" customWidth="1"/>
    <col min="272" max="512" width="9.140625" style="98"/>
    <col min="513" max="513" width="4.140625" style="98" customWidth="1"/>
    <col min="514" max="514" width="7" style="98" customWidth="1"/>
    <col min="515" max="515" width="0" style="98" hidden="1" customWidth="1"/>
    <col min="516" max="516" width="61.7109375" style="98" customWidth="1"/>
    <col min="517" max="517" width="14" style="98" customWidth="1"/>
    <col min="518" max="518" width="13.28515625" style="98" customWidth="1"/>
    <col min="519" max="519" width="14.140625" style="98" customWidth="1"/>
    <col min="520" max="520" width="13.140625" style="98" customWidth="1"/>
    <col min="521" max="521" width="13" style="98" customWidth="1"/>
    <col min="522" max="522" width="12.5703125" style="98" customWidth="1"/>
    <col min="523" max="523" width="14.5703125" style="98" customWidth="1"/>
    <col min="524" max="524" width="9.85546875" style="98" customWidth="1"/>
    <col min="525" max="525" width="13.7109375" style="98" customWidth="1"/>
    <col min="526" max="526" width="13.42578125" style="98" customWidth="1"/>
    <col min="527" max="527" width="15.140625" style="98" customWidth="1"/>
    <col min="528" max="768" width="9.140625" style="98"/>
    <col min="769" max="769" width="4.140625" style="98" customWidth="1"/>
    <col min="770" max="770" width="7" style="98" customWidth="1"/>
    <col min="771" max="771" width="0" style="98" hidden="1" customWidth="1"/>
    <col min="772" max="772" width="61.7109375" style="98" customWidth="1"/>
    <col min="773" max="773" width="14" style="98" customWidth="1"/>
    <col min="774" max="774" width="13.28515625" style="98" customWidth="1"/>
    <col min="775" max="775" width="14.140625" style="98" customWidth="1"/>
    <col min="776" max="776" width="13.140625" style="98" customWidth="1"/>
    <col min="777" max="777" width="13" style="98" customWidth="1"/>
    <col min="778" max="778" width="12.5703125" style="98" customWidth="1"/>
    <col min="779" max="779" width="14.5703125" style="98" customWidth="1"/>
    <col min="780" max="780" width="9.85546875" style="98" customWidth="1"/>
    <col min="781" max="781" width="13.7109375" style="98" customWidth="1"/>
    <col min="782" max="782" width="13.42578125" style="98" customWidth="1"/>
    <col min="783" max="783" width="15.140625" style="98" customWidth="1"/>
    <col min="784" max="1024" width="9.140625" style="98"/>
    <col min="1025" max="1025" width="4.140625" style="98" customWidth="1"/>
    <col min="1026" max="1026" width="7" style="98" customWidth="1"/>
    <col min="1027" max="1027" width="0" style="98" hidden="1" customWidth="1"/>
    <col min="1028" max="1028" width="61.7109375" style="98" customWidth="1"/>
    <col min="1029" max="1029" width="14" style="98" customWidth="1"/>
    <col min="1030" max="1030" width="13.28515625" style="98" customWidth="1"/>
    <col min="1031" max="1031" width="14.140625" style="98" customWidth="1"/>
    <col min="1032" max="1032" width="13.140625" style="98" customWidth="1"/>
    <col min="1033" max="1033" width="13" style="98" customWidth="1"/>
    <col min="1034" max="1034" width="12.5703125" style="98" customWidth="1"/>
    <col min="1035" max="1035" width="14.5703125" style="98" customWidth="1"/>
    <col min="1036" max="1036" width="9.85546875" style="98" customWidth="1"/>
    <col min="1037" max="1037" width="13.7109375" style="98" customWidth="1"/>
    <col min="1038" max="1038" width="13.42578125" style="98" customWidth="1"/>
    <col min="1039" max="1039" width="15.140625" style="98" customWidth="1"/>
    <col min="1040" max="1280" width="9.140625" style="98"/>
    <col min="1281" max="1281" width="4.140625" style="98" customWidth="1"/>
    <col min="1282" max="1282" width="7" style="98" customWidth="1"/>
    <col min="1283" max="1283" width="0" style="98" hidden="1" customWidth="1"/>
    <col min="1284" max="1284" width="61.7109375" style="98" customWidth="1"/>
    <col min="1285" max="1285" width="14" style="98" customWidth="1"/>
    <col min="1286" max="1286" width="13.28515625" style="98" customWidth="1"/>
    <col min="1287" max="1287" width="14.140625" style="98" customWidth="1"/>
    <col min="1288" max="1288" width="13.140625" style="98" customWidth="1"/>
    <col min="1289" max="1289" width="13" style="98" customWidth="1"/>
    <col min="1290" max="1290" width="12.5703125" style="98" customWidth="1"/>
    <col min="1291" max="1291" width="14.5703125" style="98" customWidth="1"/>
    <col min="1292" max="1292" width="9.85546875" style="98" customWidth="1"/>
    <col min="1293" max="1293" width="13.7109375" style="98" customWidth="1"/>
    <col min="1294" max="1294" width="13.42578125" style="98" customWidth="1"/>
    <col min="1295" max="1295" width="15.140625" style="98" customWidth="1"/>
    <col min="1296" max="1536" width="9.140625" style="98"/>
    <col min="1537" max="1537" width="4.140625" style="98" customWidth="1"/>
    <col min="1538" max="1538" width="7" style="98" customWidth="1"/>
    <col min="1539" max="1539" width="0" style="98" hidden="1" customWidth="1"/>
    <col min="1540" max="1540" width="61.7109375" style="98" customWidth="1"/>
    <col min="1541" max="1541" width="14" style="98" customWidth="1"/>
    <col min="1542" max="1542" width="13.28515625" style="98" customWidth="1"/>
    <col min="1543" max="1543" width="14.140625" style="98" customWidth="1"/>
    <col min="1544" max="1544" width="13.140625" style="98" customWidth="1"/>
    <col min="1545" max="1545" width="13" style="98" customWidth="1"/>
    <col min="1546" max="1546" width="12.5703125" style="98" customWidth="1"/>
    <col min="1547" max="1547" width="14.5703125" style="98" customWidth="1"/>
    <col min="1548" max="1548" width="9.85546875" style="98" customWidth="1"/>
    <col min="1549" max="1549" width="13.7109375" style="98" customWidth="1"/>
    <col min="1550" max="1550" width="13.42578125" style="98" customWidth="1"/>
    <col min="1551" max="1551" width="15.140625" style="98" customWidth="1"/>
    <col min="1552" max="1792" width="9.140625" style="98"/>
    <col min="1793" max="1793" width="4.140625" style="98" customWidth="1"/>
    <col min="1794" max="1794" width="7" style="98" customWidth="1"/>
    <col min="1795" max="1795" width="0" style="98" hidden="1" customWidth="1"/>
    <col min="1796" max="1796" width="61.7109375" style="98" customWidth="1"/>
    <col min="1797" max="1797" width="14" style="98" customWidth="1"/>
    <col min="1798" max="1798" width="13.28515625" style="98" customWidth="1"/>
    <col min="1799" max="1799" width="14.140625" style="98" customWidth="1"/>
    <col min="1800" max="1800" width="13.140625" style="98" customWidth="1"/>
    <col min="1801" max="1801" width="13" style="98" customWidth="1"/>
    <col min="1802" max="1802" width="12.5703125" style="98" customWidth="1"/>
    <col min="1803" max="1803" width="14.5703125" style="98" customWidth="1"/>
    <col min="1804" max="1804" width="9.85546875" style="98" customWidth="1"/>
    <col min="1805" max="1805" width="13.7109375" style="98" customWidth="1"/>
    <col min="1806" max="1806" width="13.42578125" style="98" customWidth="1"/>
    <col min="1807" max="1807" width="15.140625" style="98" customWidth="1"/>
    <col min="1808" max="2048" width="9.140625" style="98"/>
    <col min="2049" max="2049" width="4.140625" style="98" customWidth="1"/>
    <col min="2050" max="2050" width="7" style="98" customWidth="1"/>
    <col min="2051" max="2051" width="0" style="98" hidden="1" customWidth="1"/>
    <col min="2052" max="2052" width="61.7109375" style="98" customWidth="1"/>
    <col min="2053" max="2053" width="14" style="98" customWidth="1"/>
    <col min="2054" max="2054" width="13.28515625" style="98" customWidth="1"/>
    <col min="2055" max="2055" width="14.140625" style="98" customWidth="1"/>
    <col min="2056" max="2056" width="13.140625" style="98" customWidth="1"/>
    <col min="2057" max="2057" width="13" style="98" customWidth="1"/>
    <col min="2058" max="2058" width="12.5703125" style="98" customWidth="1"/>
    <col min="2059" max="2059" width="14.5703125" style="98" customWidth="1"/>
    <col min="2060" max="2060" width="9.85546875" style="98" customWidth="1"/>
    <col min="2061" max="2061" width="13.7109375" style="98" customWidth="1"/>
    <col min="2062" max="2062" width="13.42578125" style="98" customWidth="1"/>
    <col min="2063" max="2063" width="15.140625" style="98" customWidth="1"/>
    <col min="2064" max="2304" width="9.140625" style="98"/>
    <col min="2305" max="2305" width="4.140625" style="98" customWidth="1"/>
    <col min="2306" max="2306" width="7" style="98" customWidth="1"/>
    <col min="2307" max="2307" width="0" style="98" hidden="1" customWidth="1"/>
    <col min="2308" max="2308" width="61.7109375" style="98" customWidth="1"/>
    <col min="2309" max="2309" width="14" style="98" customWidth="1"/>
    <col min="2310" max="2310" width="13.28515625" style="98" customWidth="1"/>
    <col min="2311" max="2311" width="14.140625" style="98" customWidth="1"/>
    <col min="2312" max="2312" width="13.140625" style="98" customWidth="1"/>
    <col min="2313" max="2313" width="13" style="98" customWidth="1"/>
    <col min="2314" max="2314" width="12.5703125" style="98" customWidth="1"/>
    <col min="2315" max="2315" width="14.5703125" style="98" customWidth="1"/>
    <col min="2316" max="2316" width="9.85546875" style="98" customWidth="1"/>
    <col min="2317" max="2317" width="13.7109375" style="98" customWidth="1"/>
    <col min="2318" max="2318" width="13.42578125" style="98" customWidth="1"/>
    <col min="2319" max="2319" width="15.140625" style="98" customWidth="1"/>
    <col min="2320" max="2560" width="9.140625" style="98"/>
    <col min="2561" max="2561" width="4.140625" style="98" customWidth="1"/>
    <col min="2562" max="2562" width="7" style="98" customWidth="1"/>
    <col min="2563" max="2563" width="0" style="98" hidden="1" customWidth="1"/>
    <col min="2564" max="2564" width="61.7109375" style="98" customWidth="1"/>
    <col min="2565" max="2565" width="14" style="98" customWidth="1"/>
    <col min="2566" max="2566" width="13.28515625" style="98" customWidth="1"/>
    <col min="2567" max="2567" width="14.140625" style="98" customWidth="1"/>
    <col min="2568" max="2568" width="13.140625" style="98" customWidth="1"/>
    <col min="2569" max="2569" width="13" style="98" customWidth="1"/>
    <col min="2570" max="2570" width="12.5703125" style="98" customWidth="1"/>
    <col min="2571" max="2571" width="14.5703125" style="98" customWidth="1"/>
    <col min="2572" max="2572" width="9.85546875" style="98" customWidth="1"/>
    <col min="2573" max="2573" width="13.7109375" style="98" customWidth="1"/>
    <col min="2574" max="2574" width="13.42578125" style="98" customWidth="1"/>
    <col min="2575" max="2575" width="15.140625" style="98" customWidth="1"/>
    <col min="2576" max="2816" width="9.140625" style="98"/>
    <col min="2817" max="2817" width="4.140625" style="98" customWidth="1"/>
    <col min="2818" max="2818" width="7" style="98" customWidth="1"/>
    <col min="2819" max="2819" width="0" style="98" hidden="1" customWidth="1"/>
    <col min="2820" max="2820" width="61.7109375" style="98" customWidth="1"/>
    <col min="2821" max="2821" width="14" style="98" customWidth="1"/>
    <col min="2822" max="2822" width="13.28515625" style="98" customWidth="1"/>
    <col min="2823" max="2823" width="14.140625" style="98" customWidth="1"/>
    <col min="2824" max="2824" width="13.140625" style="98" customWidth="1"/>
    <col min="2825" max="2825" width="13" style="98" customWidth="1"/>
    <col min="2826" max="2826" width="12.5703125" style="98" customWidth="1"/>
    <col min="2827" max="2827" width="14.5703125" style="98" customWidth="1"/>
    <col min="2828" max="2828" width="9.85546875" style="98" customWidth="1"/>
    <col min="2829" max="2829" width="13.7109375" style="98" customWidth="1"/>
    <col min="2830" max="2830" width="13.42578125" style="98" customWidth="1"/>
    <col min="2831" max="2831" width="15.140625" style="98" customWidth="1"/>
    <col min="2832" max="3072" width="9.140625" style="98"/>
    <col min="3073" max="3073" width="4.140625" style="98" customWidth="1"/>
    <col min="3074" max="3074" width="7" style="98" customWidth="1"/>
    <col min="3075" max="3075" width="0" style="98" hidden="1" customWidth="1"/>
    <col min="3076" max="3076" width="61.7109375" style="98" customWidth="1"/>
    <col min="3077" max="3077" width="14" style="98" customWidth="1"/>
    <col min="3078" max="3078" width="13.28515625" style="98" customWidth="1"/>
    <col min="3079" max="3079" width="14.140625" style="98" customWidth="1"/>
    <col min="3080" max="3080" width="13.140625" style="98" customWidth="1"/>
    <col min="3081" max="3081" width="13" style="98" customWidth="1"/>
    <col min="3082" max="3082" width="12.5703125" style="98" customWidth="1"/>
    <col min="3083" max="3083" width="14.5703125" style="98" customWidth="1"/>
    <col min="3084" max="3084" width="9.85546875" style="98" customWidth="1"/>
    <col min="3085" max="3085" width="13.7109375" style="98" customWidth="1"/>
    <col min="3086" max="3086" width="13.42578125" style="98" customWidth="1"/>
    <col min="3087" max="3087" width="15.140625" style="98" customWidth="1"/>
    <col min="3088" max="3328" width="9.140625" style="98"/>
    <col min="3329" max="3329" width="4.140625" style="98" customWidth="1"/>
    <col min="3330" max="3330" width="7" style="98" customWidth="1"/>
    <col min="3331" max="3331" width="0" style="98" hidden="1" customWidth="1"/>
    <col min="3332" max="3332" width="61.7109375" style="98" customWidth="1"/>
    <col min="3333" max="3333" width="14" style="98" customWidth="1"/>
    <col min="3334" max="3334" width="13.28515625" style="98" customWidth="1"/>
    <col min="3335" max="3335" width="14.140625" style="98" customWidth="1"/>
    <col min="3336" max="3336" width="13.140625" style="98" customWidth="1"/>
    <col min="3337" max="3337" width="13" style="98" customWidth="1"/>
    <col min="3338" max="3338" width="12.5703125" style="98" customWidth="1"/>
    <col min="3339" max="3339" width="14.5703125" style="98" customWidth="1"/>
    <col min="3340" max="3340" width="9.85546875" style="98" customWidth="1"/>
    <col min="3341" max="3341" width="13.7109375" style="98" customWidth="1"/>
    <col min="3342" max="3342" width="13.42578125" style="98" customWidth="1"/>
    <col min="3343" max="3343" width="15.140625" style="98" customWidth="1"/>
    <col min="3344" max="3584" width="9.140625" style="98"/>
    <col min="3585" max="3585" width="4.140625" style="98" customWidth="1"/>
    <col min="3586" max="3586" width="7" style="98" customWidth="1"/>
    <col min="3587" max="3587" width="0" style="98" hidden="1" customWidth="1"/>
    <col min="3588" max="3588" width="61.7109375" style="98" customWidth="1"/>
    <col min="3589" max="3589" width="14" style="98" customWidth="1"/>
    <col min="3590" max="3590" width="13.28515625" style="98" customWidth="1"/>
    <col min="3591" max="3591" width="14.140625" style="98" customWidth="1"/>
    <col min="3592" max="3592" width="13.140625" style="98" customWidth="1"/>
    <col min="3593" max="3593" width="13" style="98" customWidth="1"/>
    <col min="3594" max="3594" width="12.5703125" style="98" customWidth="1"/>
    <col min="3595" max="3595" width="14.5703125" style="98" customWidth="1"/>
    <col min="3596" max="3596" width="9.85546875" style="98" customWidth="1"/>
    <col min="3597" max="3597" width="13.7109375" style="98" customWidth="1"/>
    <col min="3598" max="3598" width="13.42578125" style="98" customWidth="1"/>
    <col min="3599" max="3599" width="15.140625" style="98" customWidth="1"/>
    <col min="3600" max="3840" width="9.140625" style="98"/>
    <col min="3841" max="3841" width="4.140625" style="98" customWidth="1"/>
    <col min="3842" max="3842" width="7" style="98" customWidth="1"/>
    <col min="3843" max="3843" width="0" style="98" hidden="1" customWidth="1"/>
    <col min="3844" max="3844" width="61.7109375" style="98" customWidth="1"/>
    <col min="3845" max="3845" width="14" style="98" customWidth="1"/>
    <col min="3846" max="3846" width="13.28515625" style="98" customWidth="1"/>
    <col min="3847" max="3847" width="14.140625" style="98" customWidth="1"/>
    <col min="3848" max="3848" width="13.140625" style="98" customWidth="1"/>
    <col min="3849" max="3849" width="13" style="98" customWidth="1"/>
    <col min="3850" max="3850" width="12.5703125" style="98" customWidth="1"/>
    <col min="3851" max="3851" width="14.5703125" style="98" customWidth="1"/>
    <col min="3852" max="3852" width="9.85546875" style="98" customWidth="1"/>
    <col min="3853" max="3853" width="13.7109375" style="98" customWidth="1"/>
    <col min="3854" max="3854" width="13.42578125" style="98" customWidth="1"/>
    <col min="3855" max="3855" width="15.140625" style="98" customWidth="1"/>
    <col min="3856" max="4096" width="9.140625" style="98"/>
    <col min="4097" max="4097" width="4.140625" style="98" customWidth="1"/>
    <col min="4098" max="4098" width="7" style="98" customWidth="1"/>
    <col min="4099" max="4099" width="0" style="98" hidden="1" customWidth="1"/>
    <col min="4100" max="4100" width="61.7109375" style="98" customWidth="1"/>
    <col min="4101" max="4101" width="14" style="98" customWidth="1"/>
    <col min="4102" max="4102" width="13.28515625" style="98" customWidth="1"/>
    <col min="4103" max="4103" width="14.140625" style="98" customWidth="1"/>
    <col min="4104" max="4104" width="13.140625" style="98" customWidth="1"/>
    <col min="4105" max="4105" width="13" style="98" customWidth="1"/>
    <col min="4106" max="4106" width="12.5703125" style="98" customWidth="1"/>
    <col min="4107" max="4107" width="14.5703125" style="98" customWidth="1"/>
    <col min="4108" max="4108" width="9.85546875" style="98" customWidth="1"/>
    <col min="4109" max="4109" width="13.7109375" style="98" customWidth="1"/>
    <col min="4110" max="4110" width="13.42578125" style="98" customWidth="1"/>
    <col min="4111" max="4111" width="15.140625" style="98" customWidth="1"/>
    <col min="4112" max="4352" width="9.140625" style="98"/>
    <col min="4353" max="4353" width="4.140625" style="98" customWidth="1"/>
    <col min="4354" max="4354" width="7" style="98" customWidth="1"/>
    <col min="4355" max="4355" width="0" style="98" hidden="1" customWidth="1"/>
    <col min="4356" max="4356" width="61.7109375" style="98" customWidth="1"/>
    <col min="4357" max="4357" width="14" style="98" customWidth="1"/>
    <col min="4358" max="4358" width="13.28515625" style="98" customWidth="1"/>
    <col min="4359" max="4359" width="14.140625" style="98" customWidth="1"/>
    <col min="4360" max="4360" width="13.140625" style="98" customWidth="1"/>
    <col min="4361" max="4361" width="13" style="98" customWidth="1"/>
    <col min="4362" max="4362" width="12.5703125" style="98" customWidth="1"/>
    <col min="4363" max="4363" width="14.5703125" style="98" customWidth="1"/>
    <col min="4364" max="4364" width="9.85546875" style="98" customWidth="1"/>
    <col min="4365" max="4365" width="13.7109375" style="98" customWidth="1"/>
    <col min="4366" max="4366" width="13.42578125" style="98" customWidth="1"/>
    <col min="4367" max="4367" width="15.140625" style="98" customWidth="1"/>
    <col min="4368" max="4608" width="9.140625" style="98"/>
    <col min="4609" max="4609" width="4.140625" style="98" customWidth="1"/>
    <col min="4610" max="4610" width="7" style="98" customWidth="1"/>
    <col min="4611" max="4611" width="0" style="98" hidden="1" customWidth="1"/>
    <col min="4612" max="4612" width="61.7109375" style="98" customWidth="1"/>
    <col min="4613" max="4613" width="14" style="98" customWidth="1"/>
    <col min="4614" max="4614" width="13.28515625" style="98" customWidth="1"/>
    <col min="4615" max="4615" width="14.140625" style="98" customWidth="1"/>
    <col min="4616" max="4616" width="13.140625" style="98" customWidth="1"/>
    <col min="4617" max="4617" width="13" style="98" customWidth="1"/>
    <col min="4618" max="4618" width="12.5703125" style="98" customWidth="1"/>
    <col min="4619" max="4619" width="14.5703125" style="98" customWidth="1"/>
    <col min="4620" max="4620" width="9.85546875" style="98" customWidth="1"/>
    <col min="4621" max="4621" width="13.7109375" style="98" customWidth="1"/>
    <col min="4622" max="4622" width="13.42578125" style="98" customWidth="1"/>
    <col min="4623" max="4623" width="15.140625" style="98" customWidth="1"/>
    <col min="4624" max="4864" width="9.140625" style="98"/>
    <col min="4865" max="4865" width="4.140625" style="98" customWidth="1"/>
    <col min="4866" max="4866" width="7" style="98" customWidth="1"/>
    <col min="4867" max="4867" width="0" style="98" hidden="1" customWidth="1"/>
    <col min="4868" max="4868" width="61.7109375" style="98" customWidth="1"/>
    <col min="4869" max="4869" width="14" style="98" customWidth="1"/>
    <col min="4870" max="4870" width="13.28515625" style="98" customWidth="1"/>
    <col min="4871" max="4871" width="14.140625" style="98" customWidth="1"/>
    <col min="4872" max="4872" width="13.140625" style="98" customWidth="1"/>
    <col min="4873" max="4873" width="13" style="98" customWidth="1"/>
    <col min="4874" max="4874" width="12.5703125" style="98" customWidth="1"/>
    <col min="4875" max="4875" width="14.5703125" style="98" customWidth="1"/>
    <col min="4876" max="4876" width="9.85546875" style="98" customWidth="1"/>
    <col min="4877" max="4877" width="13.7109375" style="98" customWidth="1"/>
    <col min="4878" max="4878" width="13.42578125" style="98" customWidth="1"/>
    <col min="4879" max="4879" width="15.140625" style="98" customWidth="1"/>
    <col min="4880" max="5120" width="9.140625" style="98"/>
    <col min="5121" max="5121" width="4.140625" style="98" customWidth="1"/>
    <col min="5122" max="5122" width="7" style="98" customWidth="1"/>
    <col min="5123" max="5123" width="0" style="98" hidden="1" customWidth="1"/>
    <col min="5124" max="5124" width="61.7109375" style="98" customWidth="1"/>
    <col min="5125" max="5125" width="14" style="98" customWidth="1"/>
    <col min="5126" max="5126" width="13.28515625" style="98" customWidth="1"/>
    <col min="5127" max="5127" width="14.140625" style="98" customWidth="1"/>
    <col min="5128" max="5128" width="13.140625" style="98" customWidth="1"/>
    <col min="5129" max="5129" width="13" style="98" customWidth="1"/>
    <col min="5130" max="5130" width="12.5703125" style="98" customWidth="1"/>
    <col min="5131" max="5131" width="14.5703125" style="98" customWidth="1"/>
    <col min="5132" max="5132" width="9.85546875" style="98" customWidth="1"/>
    <col min="5133" max="5133" width="13.7109375" style="98" customWidth="1"/>
    <col min="5134" max="5134" width="13.42578125" style="98" customWidth="1"/>
    <col min="5135" max="5135" width="15.140625" style="98" customWidth="1"/>
    <col min="5136" max="5376" width="9.140625" style="98"/>
    <col min="5377" max="5377" width="4.140625" style="98" customWidth="1"/>
    <col min="5378" max="5378" width="7" style="98" customWidth="1"/>
    <col min="5379" max="5379" width="0" style="98" hidden="1" customWidth="1"/>
    <col min="5380" max="5380" width="61.7109375" style="98" customWidth="1"/>
    <col min="5381" max="5381" width="14" style="98" customWidth="1"/>
    <col min="5382" max="5382" width="13.28515625" style="98" customWidth="1"/>
    <col min="5383" max="5383" width="14.140625" style="98" customWidth="1"/>
    <col min="5384" max="5384" width="13.140625" style="98" customWidth="1"/>
    <col min="5385" max="5385" width="13" style="98" customWidth="1"/>
    <col min="5386" max="5386" width="12.5703125" style="98" customWidth="1"/>
    <col min="5387" max="5387" width="14.5703125" style="98" customWidth="1"/>
    <col min="5388" max="5388" width="9.85546875" style="98" customWidth="1"/>
    <col min="5389" max="5389" width="13.7109375" style="98" customWidth="1"/>
    <col min="5390" max="5390" width="13.42578125" style="98" customWidth="1"/>
    <col min="5391" max="5391" width="15.140625" style="98" customWidth="1"/>
    <col min="5392" max="5632" width="9.140625" style="98"/>
    <col min="5633" max="5633" width="4.140625" style="98" customWidth="1"/>
    <col min="5634" max="5634" width="7" style="98" customWidth="1"/>
    <col min="5635" max="5635" width="0" style="98" hidden="1" customWidth="1"/>
    <col min="5636" max="5636" width="61.7109375" style="98" customWidth="1"/>
    <col min="5637" max="5637" width="14" style="98" customWidth="1"/>
    <col min="5638" max="5638" width="13.28515625" style="98" customWidth="1"/>
    <col min="5639" max="5639" width="14.140625" style="98" customWidth="1"/>
    <col min="5640" max="5640" width="13.140625" style="98" customWidth="1"/>
    <col min="5641" max="5641" width="13" style="98" customWidth="1"/>
    <col min="5642" max="5642" width="12.5703125" style="98" customWidth="1"/>
    <col min="5643" max="5643" width="14.5703125" style="98" customWidth="1"/>
    <col min="5644" max="5644" width="9.85546875" style="98" customWidth="1"/>
    <col min="5645" max="5645" width="13.7109375" style="98" customWidth="1"/>
    <col min="5646" max="5646" width="13.42578125" style="98" customWidth="1"/>
    <col min="5647" max="5647" width="15.140625" style="98" customWidth="1"/>
    <col min="5648" max="5888" width="9.140625" style="98"/>
    <col min="5889" max="5889" width="4.140625" style="98" customWidth="1"/>
    <col min="5890" max="5890" width="7" style="98" customWidth="1"/>
    <col min="5891" max="5891" width="0" style="98" hidden="1" customWidth="1"/>
    <col min="5892" max="5892" width="61.7109375" style="98" customWidth="1"/>
    <col min="5893" max="5893" width="14" style="98" customWidth="1"/>
    <col min="5894" max="5894" width="13.28515625" style="98" customWidth="1"/>
    <col min="5895" max="5895" width="14.140625" style="98" customWidth="1"/>
    <col min="5896" max="5896" width="13.140625" style="98" customWidth="1"/>
    <col min="5897" max="5897" width="13" style="98" customWidth="1"/>
    <col min="5898" max="5898" width="12.5703125" style="98" customWidth="1"/>
    <col min="5899" max="5899" width="14.5703125" style="98" customWidth="1"/>
    <col min="5900" max="5900" width="9.85546875" style="98" customWidth="1"/>
    <col min="5901" max="5901" width="13.7109375" style="98" customWidth="1"/>
    <col min="5902" max="5902" width="13.42578125" style="98" customWidth="1"/>
    <col min="5903" max="5903" width="15.140625" style="98" customWidth="1"/>
    <col min="5904" max="6144" width="9.140625" style="98"/>
    <col min="6145" max="6145" width="4.140625" style="98" customWidth="1"/>
    <col min="6146" max="6146" width="7" style="98" customWidth="1"/>
    <col min="6147" max="6147" width="0" style="98" hidden="1" customWidth="1"/>
    <col min="6148" max="6148" width="61.7109375" style="98" customWidth="1"/>
    <col min="6149" max="6149" width="14" style="98" customWidth="1"/>
    <col min="6150" max="6150" width="13.28515625" style="98" customWidth="1"/>
    <col min="6151" max="6151" width="14.140625" style="98" customWidth="1"/>
    <col min="6152" max="6152" width="13.140625" style="98" customWidth="1"/>
    <col min="6153" max="6153" width="13" style="98" customWidth="1"/>
    <col min="6154" max="6154" width="12.5703125" style="98" customWidth="1"/>
    <col min="6155" max="6155" width="14.5703125" style="98" customWidth="1"/>
    <col min="6156" max="6156" width="9.85546875" style="98" customWidth="1"/>
    <col min="6157" max="6157" width="13.7109375" style="98" customWidth="1"/>
    <col min="6158" max="6158" width="13.42578125" style="98" customWidth="1"/>
    <col min="6159" max="6159" width="15.140625" style="98" customWidth="1"/>
    <col min="6160" max="6400" width="9.140625" style="98"/>
    <col min="6401" max="6401" width="4.140625" style="98" customWidth="1"/>
    <col min="6402" max="6402" width="7" style="98" customWidth="1"/>
    <col min="6403" max="6403" width="0" style="98" hidden="1" customWidth="1"/>
    <col min="6404" max="6404" width="61.7109375" style="98" customWidth="1"/>
    <col min="6405" max="6405" width="14" style="98" customWidth="1"/>
    <col min="6406" max="6406" width="13.28515625" style="98" customWidth="1"/>
    <col min="6407" max="6407" width="14.140625" style="98" customWidth="1"/>
    <col min="6408" max="6408" width="13.140625" style="98" customWidth="1"/>
    <col min="6409" max="6409" width="13" style="98" customWidth="1"/>
    <col min="6410" max="6410" width="12.5703125" style="98" customWidth="1"/>
    <col min="6411" max="6411" width="14.5703125" style="98" customWidth="1"/>
    <col min="6412" max="6412" width="9.85546875" style="98" customWidth="1"/>
    <col min="6413" max="6413" width="13.7109375" style="98" customWidth="1"/>
    <col min="6414" max="6414" width="13.42578125" style="98" customWidth="1"/>
    <col min="6415" max="6415" width="15.140625" style="98" customWidth="1"/>
    <col min="6416" max="6656" width="9.140625" style="98"/>
    <col min="6657" max="6657" width="4.140625" style="98" customWidth="1"/>
    <col min="6658" max="6658" width="7" style="98" customWidth="1"/>
    <col min="6659" max="6659" width="0" style="98" hidden="1" customWidth="1"/>
    <col min="6660" max="6660" width="61.7109375" style="98" customWidth="1"/>
    <col min="6661" max="6661" width="14" style="98" customWidth="1"/>
    <col min="6662" max="6662" width="13.28515625" style="98" customWidth="1"/>
    <col min="6663" max="6663" width="14.140625" style="98" customWidth="1"/>
    <col min="6664" max="6664" width="13.140625" style="98" customWidth="1"/>
    <col min="6665" max="6665" width="13" style="98" customWidth="1"/>
    <col min="6666" max="6666" width="12.5703125" style="98" customWidth="1"/>
    <col min="6667" max="6667" width="14.5703125" style="98" customWidth="1"/>
    <col min="6668" max="6668" width="9.85546875" style="98" customWidth="1"/>
    <col min="6669" max="6669" width="13.7109375" style="98" customWidth="1"/>
    <col min="6670" max="6670" width="13.42578125" style="98" customWidth="1"/>
    <col min="6671" max="6671" width="15.140625" style="98" customWidth="1"/>
    <col min="6672" max="6912" width="9.140625" style="98"/>
    <col min="6913" max="6913" width="4.140625" style="98" customWidth="1"/>
    <col min="6914" max="6914" width="7" style="98" customWidth="1"/>
    <col min="6915" max="6915" width="0" style="98" hidden="1" customWidth="1"/>
    <col min="6916" max="6916" width="61.7109375" style="98" customWidth="1"/>
    <col min="6917" max="6917" width="14" style="98" customWidth="1"/>
    <col min="6918" max="6918" width="13.28515625" style="98" customWidth="1"/>
    <col min="6919" max="6919" width="14.140625" style="98" customWidth="1"/>
    <col min="6920" max="6920" width="13.140625" style="98" customWidth="1"/>
    <col min="6921" max="6921" width="13" style="98" customWidth="1"/>
    <col min="6922" max="6922" width="12.5703125" style="98" customWidth="1"/>
    <col min="6923" max="6923" width="14.5703125" style="98" customWidth="1"/>
    <col min="6924" max="6924" width="9.85546875" style="98" customWidth="1"/>
    <col min="6925" max="6925" width="13.7109375" style="98" customWidth="1"/>
    <col min="6926" max="6926" width="13.42578125" style="98" customWidth="1"/>
    <col min="6927" max="6927" width="15.140625" style="98" customWidth="1"/>
    <col min="6928" max="7168" width="9.140625" style="98"/>
    <col min="7169" max="7169" width="4.140625" style="98" customWidth="1"/>
    <col min="7170" max="7170" width="7" style="98" customWidth="1"/>
    <col min="7171" max="7171" width="0" style="98" hidden="1" customWidth="1"/>
    <col min="7172" max="7172" width="61.7109375" style="98" customWidth="1"/>
    <col min="7173" max="7173" width="14" style="98" customWidth="1"/>
    <col min="7174" max="7174" width="13.28515625" style="98" customWidth="1"/>
    <col min="7175" max="7175" width="14.140625" style="98" customWidth="1"/>
    <col min="7176" max="7176" width="13.140625" style="98" customWidth="1"/>
    <col min="7177" max="7177" width="13" style="98" customWidth="1"/>
    <col min="7178" max="7178" width="12.5703125" style="98" customWidth="1"/>
    <col min="7179" max="7179" width="14.5703125" style="98" customWidth="1"/>
    <col min="7180" max="7180" width="9.85546875" style="98" customWidth="1"/>
    <col min="7181" max="7181" width="13.7109375" style="98" customWidth="1"/>
    <col min="7182" max="7182" width="13.42578125" style="98" customWidth="1"/>
    <col min="7183" max="7183" width="15.140625" style="98" customWidth="1"/>
    <col min="7184" max="7424" width="9.140625" style="98"/>
    <col min="7425" max="7425" width="4.140625" style="98" customWidth="1"/>
    <col min="7426" max="7426" width="7" style="98" customWidth="1"/>
    <col min="7427" max="7427" width="0" style="98" hidden="1" customWidth="1"/>
    <col min="7428" max="7428" width="61.7109375" style="98" customWidth="1"/>
    <col min="7429" max="7429" width="14" style="98" customWidth="1"/>
    <col min="7430" max="7430" width="13.28515625" style="98" customWidth="1"/>
    <col min="7431" max="7431" width="14.140625" style="98" customWidth="1"/>
    <col min="7432" max="7432" width="13.140625" style="98" customWidth="1"/>
    <col min="7433" max="7433" width="13" style="98" customWidth="1"/>
    <col min="7434" max="7434" width="12.5703125" style="98" customWidth="1"/>
    <col min="7435" max="7435" width="14.5703125" style="98" customWidth="1"/>
    <col min="7436" max="7436" width="9.85546875" style="98" customWidth="1"/>
    <col min="7437" max="7437" width="13.7109375" style="98" customWidth="1"/>
    <col min="7438" max="7438" width="13.42578125" style="98" customWidth="1"/>
    <col min="7439" max="7439" width="15.140625" style="98" customWidth="1"/>
    <col min="7440" max="7680" width="9.140625" style="98"/>
    <col min="7681" max="7681" width="4.140625" style="98" customWidth="1"/>
    <col min="7682" max="7682" width="7" style="98" customWidth="1"/>
    <col min="7683" max="7683" width="0" style="98" hidden="1" customWidth="1"/>
    <col min="7684" max="7684" width="61.7109375" style="98" customWidth="1"/>
    <col min="7685" max="7685" width="14" style="98" customWidth="1"/>
    <col min="7686" max="7686" width="13.28515625" style="98" customWidth="1"/>
    <col min="7687" max="7687" width="14.140625" style="98" customWidth="1"/>
    <col min="7688" max="7688" width="13.140625" style="98" customWidth="1"/>
    <col min="7689" max="7689" width="13" style="98" customWidth="1"/>
    <col min="7690" max="7690" width="12.5703125" style="98" customWidth="1"/>
    <col min="7691" max="7691" width="14.5703125" style="98" customWidth="1"/>
    <col min="7692" max="7692" width="9.85546875" style="98" customWidth="1"/>
    <col min="7693" max="7693" width="13.7109375" style="98" customWidth="1"/>
    <col min="7694" max="7694" width="13.42578125" style="98" customWidth="1"/>
    <col min="7695" max="7695" width="15.140625" style="98" customWidth="1"/>
    <col min="7696" max="7936" width="9.140625" style="98"/>
    <col min="7937" max="7937" width="4.140625" style="98" customWidth="1"/>
    <col min="7938" max="7938" width="7" style="98" customWidth="1"/>
    <col min="7939" max="7939" width="0" style="98" hidden="1" customWidth="1"/>
    <col min="7940" max="7940" width="61.7109375" style="98" customWidth="1"/>
    <col min="7941" max="7941" width="14" style="98" customWidth="1"/>
    <col min="7942" max="7942" width="13.28515625" style="98" customWidth="1"/>
    <col min="7943" max="7943" width="14.140625" style="98" customWidth="1"/>
    <col min="7944" max="7944" width="13.140625" style="98" customWidth="1"/>
    <col min="7945" max="7945" width="13" style="98" customWidth="1"/>
    <col min="7946" max="7946" width="12.5703125" style="98" customWidth="1"/>
    <col min="7947" max="7947" width="14.5703125" style="98" customWidth="1"/>
    <col min="7948" max="7948" width="9.85546875" style="98" customWidth="1"/>
    <col min="7949" max="7949" width="13.7109375" style="98" customWidth="1"/>
    <col min="7950" max="7950" width="13.42578125" style="98" customWidth="1"/>
    <col min="7951" max="7951" width="15.140625" style="98" customWidth="1"/>
    <col min="7952" max="8192" width="9.140625" style="98"/>
    <col min="8193" max="8193" width="4.140625" style="98" customWidth="1"/>
    <col min="8194" max="8194" width="7" style="98" customWidth="1"/>
    <col min="8195" max="8195" width="0" style="98" hidden="1" customWidth="1"/>
    <col min="8196" max="8196" width="61.7109375" style="98" customWidth="1"/>
    <col min="8197" max="8197" width="14" style="98" customWidth="1"/>
    <col min="8198" max="8198" width="13.28515625" style="98" customWidth="1"/>
    <col min="8199" max="8199" width="14.140625" style="98" customWidth="1"/>
    <col min="8200" max="8200" width="13.140625" style="98" customWidth="1"/>
    <col min="8201" max="8201" width="13" style="98" customWidth="1"/>
    <col min="8202" max="8202" width="12.5703125" style="98" customWidth="1"/>
    <col min="8203" max="8203" width="14.5703125" style="98" customWidth="1"/>
    <col min="8204" max="8204" width="9.85546875" style="98" customWidth="1"/>
    <col min="8205" max="8205" width="13.7109375" style="98" customWidth="1"/>
    <col min="8206" max="8206" width="13.42578125" style="98" customWidth="1"/>
    <col min="8207" max="8207" width="15.140625" style="98" customWidth="1"/>
    <col min="8208" max="8448" width="9.140625" style="98"/>
    <col min="8449" max="8449" width="4.140625" style="98" customWidth="1"/>
    <col min="8450" max="8450" width="7" style="98" customWidth="1"/>
    <col min="8451" max="8451" width="0" style="98" hidden="1" customWidth="1"/>
    <col min="8452" max="8452" width="61.7109375" style="98" customWidth="1"/>
    <col min="8453" max="8453" width="14" style="98" customWidth="1"/>
    <col min="8454" max="8454" width="13.28515625" style="98" customWidth="1"/>
    <col min="8455" max="8455" width="14.140625" style="98" customWidth="1"/>
    <col min="8456" max="8456" width="13.140625" style="98" customWidth="1"/>
    <col min="8457" max="8457" width="13" style="98" customWidth="1"/>
    <col min="8458" max="8458" width="12.5703125" style="98" customWidth="1"/>
    <col min="8459" max="8459" width="14.5703125" style="98" customWidth="1"/>
    <col min="8460" max="8460" width="9.85546875" style="98" customWidth="1"/>
    <col min="8461" max="8461" width="13.7109375" style="98" customWidth="1"/>
    <col min="8462" max="8462" width="13.42578125" style="98" customWidth="1"/>
    <col min="8463" max="8463" width="15.140625" style="98" customWidth="1"/>
    <col min="8464" max="8704" width="9.140625" style="98"/>
    <col min="8705" max="8705" width="4.140625" style="98" customWidth="1"/>
    <col min="8706" max="8706" width="7" style="98" customWidth="1"/>
    <col min="8707" max="8707" width="0" style="98" hidden="1" customWidth="1"/>
    <col min="8708" max="8708" width="61.7109375" style="98" customWidth="1"/>
    <col min="8709" max="8709" width="14" style="98" customWidth="1"/>
    <col min="8710" max="8710" width="13.28515625" style="98" customWidth="1"/>
    <col min="8711" max="8711" width="14.140625" style="98" customWidth="1"/>
    <col min="8712" max="8712" width="13.140625" style="98" customWidth="1"/>
    <col min="8713" max="8713" width="13" style="98" customWidth="1"/>
    <col min="8714" max="8714" width="12.5703125" style="98" customWidth="1"/>
    <col min="8715" max="8715" width="14.5703125" style="98" customWidth="1"/>
    <col min="8716" max="8716" width="9.85546875" style="98" customWidth="1"/>
    <col min="8717" max="8717" width="13.7109375" style="98" customWidth="1"/>
    <col min="8718" max="8718" width="13.42578125" style="98" customWidth="1"/>
    <col min="8719" max="8719" width="15.140625" style="98" customWidth="1"/>
    <col min="8720" max="8960" width="9.140625" style="98"/>
    <col min="8961" max="8961" width="4.140625" style="98" customWidth="1"/>
    <col min="8962" max="8962" width="7" style="98" customWidth="1"/>
    <col min="8963" max="8963" width="0" style="98" hidden="1" customWidth="1"/>
    <col min="8964" max="8964" width="61.7109375" style="98" customWidth="1"/>
    <col min="8965" max="8965" width="14" style="98" customWidth="1"/>
    <col min="8966" max="8966" width="13.28515625" style="98" customWidth="1"/>
    <col min="8967" max="8967" width="14.140625" style="98" customWidth="1"/>
    <col min="8968" max="8968" width="13.140625" style="98" customWidth="1"/>
    <col min="8969" max="8969" width="13" style="98" customWidth="1"/>
    <col min="8970" max="8970" width="12.5703125" style="98" customWidth="1"/>
    <col min="8971" max="8971" width="14.5703125" style="98" customWidth="1"/>
    <col min="8972" max="8972" width="9.85546875" style="98" customWidth="1"/>
    <col min="8973" max="8973" width="13.7109375" style="98" customWidth="1"/>
    <col min="8974" max="8974" width="13.42578125" style="98" customWidth="1"/>
    <col min="8975" max="8975" width="15.140625" style="98" customWidth="1"/>
    <col min="8976" max="9216" width="9.140625" style="98"/>
    <col min="9217" max="9217" width="4.140625" style="98" customWidth="1"/>
    <col min="9218" max="9218" width="7" style="98" customWidth="1"/>
    <col min="9219" max="9219" width="0" style="98" hidden="1" customWidth="1"/>
    <col min="9220" max="9220" width="61.7109375" style="98" customWidth="1"/>
    <col min="9221" max="9221" width="14" style="98" customWidth="1"/>
    <col min="9222" max="9222" width="13.28515625" style="98" customWidth="1"/>
    <col min="9223" max="9223" width="14.140625" style="98" customWidth="1"/>
    <col min="9224" max="9224" width="13.140625" style="98" customWidth="1"/>
    <col min="9225" max="9225" width="13" style="98" customWidth="1"/>
    <col min="9226" max="9226" width="12.5703125" style="98" customWidth="1"/>
    <col min="9227" max="9227" width="14.5703125" style="98" customWidth="1"/>
    <col min="9228" max="9228" width="9.85546875" style="98" customWidth="1"/>
    <col min="9229" max="9229" width="13.7109375" style="98" customWidth="1"/>
    <col min="9230" max="9230" width="13.42578125" style="98" customWidth="1"/>
    <col min="9231" max="9231" width="15.140625" style="98" customWidth="1"/>
    <col min="9232" max="9472" width="9.140625" style="98"/>
    <col min="9473" max="9473" width="4.140625" style="98" customWidth="1"/>
    <col min="9474" max="9474" width="7" style="98" customWidth="1"/>
    <col min="9475" max="9475" width="0" style="98" hidden="1" customWidth="1"/>
    <col min="9476" max="9476" width="61.7109375" style="98" customWidth="1"/>
    <col min="9477" max="9477" width="14" style="98" customWidth="1"/>
    <col min="9478" max="9478" width="13.28515625" style="98" customWidth="1"/>
    <col min="9479" max="9479" width="14.140625" style="98" customWidth="1"/>
    <col min="9480" max="9480" width="13.140625" style="98" customWidth="1"/>
    <col min="9481" max="9481" width="13" style="98" customWidth="1"/>
    <col min="9482" max="9482" width="12.5703125" style="98" customWidth="1"/>
    <col min="9483" max="9483" width="14.5703125" style="98" customWidth="1"/>
    <col min="9484" max="9484" width="9.85546875" style="98" customWidth="1"/>
    <col min="9485" max="9485" width="13.7109375" style="98" customWidth="1"/>
    <col min="9486" max="9486" width="13.42578125" style="98" customWidth="1"/>
    <col min="9487" max="9487" width="15.140625" style="98" customWidth="1"/>
    <col min="9488" max="9728" width="9.140625" style="98"/>
    <col min="9729" max="9729" width="4.140625" style="98" customWidth="1"/>
    <col min="9730" max="9730" width="7" style="98" customWidth="1"/>
    <col min="9731" max="9731" width="0" style="98" hidden="1" customWidth="1"/>
    <col min="9732" max="9732" width="61.7109375" style="98" customWidth="1"/>
    <col min="9733" max="9733" width="14" style="98" customWidth="1"/>
    <col min="9734" max="9734" width="13.28515625" style="98" customWidth="1"/>
    <col min="9735" max="9735" width="14.140625" style="98" customWidth="1"/>
    <col min="9736" max="9736" width="13.140625" style="98" customWidth="1"/>
    <col min="9737" max="9737" width="13" style="98" customWidth="1"/>
    <col min="9738" max="9738" width="12.5703125" style="98" customWidth="1"/>
    <col min="9739" max="9739" width="14.5703125" style="98" customWidth="1"/>
    <col min="9740" max="9740" width="9.85546875" style="98" customWidth="1"/>
    <col min="9741" max="9741" width="13.7109375" style="98" customWidth="1"/>
    <col min="9742" max="9742" width="13.42578125" style="98" customWidth="1"/>
    <col min="9743" max="9743" width="15.140625" style="98" customWidth="1"/>
    <col min="9744" max="9984" width="9.140625" style="98"/>
    <col min="9985" max="9985" width="4.140625" style="98" customWidth="1"/>
    <col min="9986" max="9986" width="7" style="98" customWidth="1"/>
    <col min="9987" max="9987" width="0" style="98" hidden="1" customWidth="1"/>
    <col min="9988" max="9988" width="61.7109375" style="98" customWidth="1"/>
    <col min="9989" max="9989" width="14" style="98" customWidth="1"/>
    <col min="9990" max="9990" width="13.28515625" style="98" customWidth="1"/>
    <col min="9991" max="9991" width="14.140625" style="98" customWidth="1"/>
    <col min="9992" max="9992" width="13.140625" style="98" customWidth="1"/>
    <col min="9993" max="9993" width="13" style="98" customWidth="1"/>
    <col min="9994" max="9994" width="12.5703125" style="98" customWidth="1"/>
    <col min="9995" max="9995" width="14.5703125" style="98" customWidth="1"/>
    <col min="9996" max="9996" width="9.85546875" style="98" customWidth="1"/>
    <col min="9997" max="9997" width="13.7109375" style="98" customWidth="1"/>
    <col min="9998" max="9998" width="13.42578125" style="98" customWidth="1"/>
    <col min="9999" max="9999" width="15.140625" style="98" customWidth="1"/>
    <col min="10000" max="10240" width="9.140625" style="98"/>
    <col min="10241" max="10241" width="4.140625" style="98" customWidth="1"/>
    <col min="10242" max="10242" width="7" style="98" customWidth="1"/>
    <col min="10243" max="10243" width="0" style="98" hidden="1" customWidth="1"/>
    <col min="10244" max="10244" width="61.7109375" style="98" customWidth="1"/>
    <col min="10245" max="10245" width="14" style="98" customWidth="1"/>
    <col min="10246" max="10246" width="13.28515625" style="98" customWidth="1"/>
    <col min="10247" max="10247" width="14.140625" style="98" customWidth="1"/>
    <col min="10248" max="10248" width="13.140625" style="98" customWidth="1"/>
    <col min="10249" max="10249" width="13" style="98" customWidth="1"/>
    <col min="10250" max="10250" width="12.5703125" style="98" customWidth="1"/>
    <col min="10251" max="10251" width="14.5703125" style="98" customWidth="1"/>
    <col min="10252" max="10252" width="9.85546875" style="98" customWidth="1"/>
    <col min="10253" max="10253" width="13.7109375" style="98" customWidth="1"/>
    <col min="10254" max="10254" width="13.42578125" style="98" customWidth="1"/>
    <col min="10255" max="10255" width="15.140625" style="98" customWidth="1"/>
    <col min="10256" max="10496" width="9.140625" style="98"/>
    <col min="10497" max="10497" width="4.140625" style="98" customWidth="1"/>
    <col min="10498" max="10498" width="7" style="98" customWidth="1"/>
    <col min="10499" max="10499" width="0" style="98" hidden="1" customWidth="1"/>
    <col min="10500" max="10500" width="61.7109375" style="98" customWidth="1"/>
    <col min="10501" max="10501" width="14" style="98" customWidth="1"/>
    <col min="10502" max="10502" width="13.28515625" style="98" customWidth="1"/>
    <col min="10503" max="10503" width="14.140625" style="98" customWidth="1"/>
    <col min="10504" max="10504" width="13.140625" style="98" customWidth="1"/>
    <col min="10505" max="10505" width="13" style="98" customWidth="1"/>
    <col min="10506" max="10506" width="12.5703125" style="98" customWidth="1"/>
    <col min="10507" max="10507" width="14.5703125" style="98" customWidth="1"/>
    <col min="10508" max="10508" width="9.85546875" style="98" customWidth="1"/>
    <col min="10509" max="10509" width="13.7109375" style="98" customWidth="1"/>
    <col min="10510" max="10510" width="13.42578125" style="98" customWidth="1"/>
    <col min="10511" max="10511" width="15.140625" style="98" customWidth="1"/>
    <col min="10512" max="10752" width="9.140625" style="98"/>
    <col min="10753" max="10753" width="4.140625" style="98" customWidth="1"/>
    <col min="10754" max="10754" width="7" style="98" customWidth="1"/>
    <col min="10755" max="10755" width="0" style="98" hidden="1" customWidth="1"/>
    <col min="10756" max="10756" width="61.7109375" style="98" customWidth="1"/>
    <col min="10757" max="10757" width="14" style="98" customWidth="1"/>
    <col min="10758" max="10758" width="13.28515625" style="98" customWidth="1"/>
    <col min="10759" max="10759" width="14.140625" style="98" customWidth="1"/>
    <col min="10760" max="10760" width="13.140625" style="98" customWidth="1"/>
    <col min="10761" max="10761" width="13" style="98" customWidth="1"/>
    <col min="10762" max="10762" width="12.5703125" style="98" customWidth="1"/>
    <col min="10763" max="10763" width="14.5703125" style="98" customWidth="1"/>
    <col min="10764" max="10764" width="9.85546875" style="98" customWidth="1"/>
    <col min="10765" max="10765" width="13.7109375" style="98" customWidth="1"/>
    <col min="10766" max="10766" width="13.42578125" style="98" customWidth="1"/>
    <col min="10767" max="10767" width="15.140625" style="98" customWidth="1"/>
    <col min="10768" max="11008" width="9.140625" style="98"/>
    <col min="11009" max="11009" width="4.140625" style="98" customWidth="1"/>
    <col min="11010" max="11010" width="7" style="98" customWidth="1"/>
    <col min="11011" max="11011" width="0" style="98" hidden="1" customWidth="1"/>
    <col min="11012" max="11012" width="61.7109375" style="98" customWidth="1"/>
    <col min="11013" max="11013" width="14" style="98" customWidth="1"/>
    <col min="11014" max="11014" width="13.28515625" style="98" customWidth="1"/>
    <col min="11015" max="11015" width="14.140625" style="98" customWidth="1"/>
    <col min="11016" max="11016" width="13.140625" style="98" customWidth="1"/>
    <col min="11017" max="11017" width="13" style="98" customWidth="1"/>
    <col min="11018" max="11018" width="12.5703125" style="98" customWidth="1"/>
    <col min="11019" max="11019" width="14.5703125" style="98" customWidth="1"/>
    <col min="11020" max="11020" width="9.85546875" style="98" customWidth="1"/>
    <col min="11021" max="11021" width="13.7109375" style="98" customWidth="1"/>
    <col min="11022" max="11022" width="13.42578125" style="98" customWidth="1"/>
    <col min="11023" max="11023" width="15.140625" style="98" customWidth="1"/>
    <col min="11024" max="11264" width="9.140625" style="98"/>
    <col min="11265" max="11265" width="4.140625" style="98" customWidth="1"/>
    <col min="11266" max="11266" width="7" style="98" customWidth="1"/>
    <col min="11267" max="11267" width="0" style="98" hidden="1" customWidth="1"/>
    <col min="11268" max="11268" width="61.7109375" style="98" customWidth="1"/>
    <col min="11269" max="11269" width="14" style="98" customWidth="1"/>
    <col min="11270" max="11270" width="13.28515625" style="98" customWidth="1"/>
    <col min="11271" max="11271" width="14.140625" style="98" customWidth="1"/>
    <col min="11272" max="11272" width="13.140625" style="98" customWidth="1"/>
    <col min="11273" max="11273" width="13" style="98" customWidth="1"/>
    <col min="11274" max="11274" width="12.5703125" style="98" customWidth="1"/>
    <col min="11275" max="11275" width="14.5703125" style="98" customWidth="1"/>
    <col min="11276" max="11276" width="9.85546875" style="98" customWidth="1"/>
    <col min="11277" max="11277" width="13.7109375" style="98" customWidth="1"/>
    <col min="11278" max="11278" width="13.42578125" style="98" customWidth="1"/>
    <col min="11279" max="11279" width="15.140625" style="98" customWidth="1"/>
    <col min="11280" max="11520" width="9.140625" style="98"/>
    <col min="11521" max="11521" width="4.140625" style="98" customWidth="1"/>
    <col min="11522" max="11522" width="7" style="98" customWidth="1"/>
    <col min="11523" max="11523" width="0" style="98" hidden="1" customWidth="1"/>
    <col min="11524" max="11524" width="61.7109375" style="98" customWidth="1"/>
    <col min="11525" max="11525" width="14" style="98" customWidth="1"/>
    <col min="11526" max="11526" width="13.28515625" style="98" customWidth="1"/>
    <col min="11527" max="11527" width="14.140625" style="98" customWidth="1"/>
    <col min="11528" max="11528" width="13.140625" style="98" customWidth="1"/>
    <col min="11529" max="11529" width="13" style="98" customWidth="1"/>
    <col min="11530" max="11530" width="12.5703125" style="98" customWidth="1"/>
    <col min="11531" max="11531" width="14.5703125" style="98" customWidth="1"/>
    <col min="11532" max="11532" width="9.85546875" style="98" customWidth="1"/>
    <col min="11533" max="11533" width="13.7109375" style="98" customWidth="1"/>
    <col min="11534" max="11534" width="13.42578125" style="98" customWidth="1"/>
    <col min="11535" max="11535" width="15.140625" style="98" customWidth="1"/>
    <col min="11536" max="11776" width="9.140625" style="98"/>
    <col min="11777" max="11777" width="4.140625" style="98" customWidth="1"/>
    <col min="11778" max="11778" width="7" style="98" customWidth="1"/>
    <col min="11779" max="11779" width="0" style="98" hidden="1" customWidth="1"/>
    <col min="11780" max="11780" width="61.7109375" style="98" customWidth="1"/>
    <col min="11781" max="11781" width="14" style="98" customWidth="1"/>
    <col min="11782" max="11782" width="13.28515625" style="98" customWidth="1"/>
    <col min="11783" max="11783" width="14.140625" style="98" customWidth="1"/>
    <col min="11784" max="11784" width="13.140625" style="98" customWidth="1"/>
    <col min="11785" max="11785" width="13" style="98" customWidth="1"/>
    <col min="11786" max="11786" width="12.5703125" style="98" customWidth="1"/>
    <col min="11787" max="11787" width="14.5703125" style="98" customWidth="1"/>
    <col min="11788" max="11788" width="9.85546875" style="98" customWidth="1"/>
    <col min="11789" max="11789" width="13.7109375" style="98" customWidth="1"/>
    <col min="11790" max="11790" width="13.42578125" style="98" customWidth="1"/>
    <col min="11791" max="11791" width="15.140625" style="98" customWidth="1"/>
    <col min="11792" max="12032" width="9.140625" style="98"/>
    <col min="12033" max="12033" width="4.140625" style="98" customWidth="1"/>
    <col min="12034" max="12034" width="7" style="98" customWidth="1"/>
    <col min="12035" max="12035" width="0" style="98" hidden="1" customWidth="1"/>
    <col min="12036" max="12036" width="61.7109375" style="98" customWidth="1"/>
    <col min="12037" max="12037" width="14" style="98" customWidth="1"/>
    <col min="12038" max="12038" width="13.28515625" style="98" customWidth="1"/>
    <col min="12039" max="12039" width="14.140625" style="98" customWidth="1"/>
    <col min="12040" max="12040" width="13.140625" style="98" customWidth="1"/>
    <col min="12041" max="12041" width="13" style="98" customWidth="1"/>
    <col min="12042" max="12042" width="12.5703125" style="98" customWidth="1"/>
    <col min="12043" max="12043" width="14.5703125" style="98" customWidth="1"/>
    <col min="12044" max="12044" width="9.85546875" style="98" customWidth="1"/>
    <col min="12045" max="12045" width="13.7109375" style="98" customWidth="1"/>
    <col min="12046" max="12046" width="13.42578125" style="98" customWidth="1"/>
    <col min="12047" max="12047" width="15.140625" style="98" customWidth="1"/>
    <col min="12048" max="12288" width="9.140625" style="98"/>
    <col min="12289" max="12289" width="4.140625" style="98" customWidth="1"/>
    <col min="12290" max="12290" width="7" style="98" customWidth="1"/>
    <col min="12291" max="12291" width="0" style="98" hidden="1" customWidth="1"/>
    <col min="12292" max="12292" width="61.7109375" style="98" customWidth="1"/>
    <col min="12293" max="12293" width="14" style="98" customWidth="1"/>
    <col min="12294" max="12294" width="13.28515625" style="98" customWidth="1"/>
    <col min="12295" max="12295" width="14.140625" style="98" customWidth="1"/>
    <col min="12296" max="12296" width="13.140625" style="98" customWidth="1"/>
    <col min="12297" max="12297" width="13" style="98" customWidth="1"/>
    <col min="12298" max="12298" width="12.5703125" style="98" customWidth="1"/>
    <col min="12299" max="12299" width="14.5703125" style="98" customWidth="1"/>
    <col min="12300" max="12300" width="9.85546875" style="98" customWidth="1"/>
    <col min="12301" max="12301" width="13.7109375" style="98" customWidth="1"/>
    <col min="12302" max="12302" width="13.42578125" style="98" customWidth="1"/>
    <col min="12303" max="12303" width="15.140625" style="98" customWidth="1"/>
    <col min="12304" max="12544" width="9.140625" style="98"/>
    <col min="12545" max="12545" width="4.140625" style="98" customWidth="1"/>
    <col min="12546" max="12546" width="7" style="98" customWidth="1"/>
    <col min="12547" max="12547" width="0" style="98" hidden="1" customWidth="1"/>
    <col min="12548" max="12548" width="61.7109375" style="98" customWidth="1"/>
    <col min="12549" max="12549" width="14" style="98" customWidth="1"/>
    <col min="12550" max="12550" width="13.28515625" style="98" customWidth="1"/>
    <col min="12551" max="12551" width="14.140625" style="98" customWidth="1"/>
    <col min="12552" max="12552" width="13.140625" style="98" customWidth="1"/>
    <col min="12553" max="12553" width="13" style="98" customWidth="1"/>
    <col min="12554" max="12554" width="12.5703125" style="98" customWidth="1"/>
    <col min="12555" max="12555" width="14.5703125" style="98" customWidth="1"/>
    <col min="12556" max="12556" width="9.85546875" style="98" customWidth="1"/>
    <col min="12557" max="12557" width="13.7109375" style="98" customWidth="1"/>
    <col min="12558" max="12558" width="13.42578125" style="98" customWidth="1"/>
    <col min="12559" max="12559" width="15.140625" style="98" customWidth="1"/>
    <col min="12560" max="12800" width="9.140625" style="98"/>
    <col min="12801" max="12801" width="4.140625" style="98" customWidth="1"/>
    <col min="12802" max="12802" width="7" style="98" customWidth="1"/>
    <col min="12803" max="12803" width="0" style="98" hidden="1" customWidth="1"/>
    <col min="12804" max="12804" width="61.7109375" style="98" customWidth="1"/>
    <col min="12805" max="12805" width="14" style="98" customWidth="1"/>
    <col min="12806" max="12806" width="13.28515625" style="98" customWidth="1"/>
    <col min="12807" max="12807" width="14.140625" style="98" customWidth="1"/>
    <col min="12808" max="12808" width="13.140625" style="98" customWidth="1"/>
    <col min="12809" max="12809" width="13" style="98" customWidth="1"/>
    <col min="12810" max="12810" width="12.5703125" style="98" customWidth="1"/>
    <col min="12811" max="12811" width="14.5703125" style="98" customWidth="1"/>
    <col min="12812" max="12812" width="9.85546875" style="98" customWidth="1"/>
    <col min="12813" max="12813" width="13.7109375" style="98" customWidth="1"/>
    <col min="12814" max="12814" width="13.42578125" style="98" customWidth="1"/>
    <col min="12815" max="12815" width="15.140625" style="98" customWidth="1"/>
    <col min="12816" max="13056" width="9.140625" style="98"/>
    <col min="13057" max="13057" width="4.140625" style="98" customWidth="1"/>
    <col min="13058" max="13058" width="7" style="98" customWidth="1"/>
    <col min="13059" max="13059" width="0" style="98" hidden="1" customWidth="1"/>
    <col min="13060" max="13060" width="61.7109375" style="98" customWidth="1"/>
    <col min="13061" max="13061" width="14" style="98" customWidth="1"/>
    <col min="13062" max="13062" width="13.28515625" style="98" customWidth="1"/>
    <col min="13063" max="13063" width="14.140625" style="98" customWidth="1"/>
    <col min="13064" max="13064" width="13.140625" style="98" customWidth="1"/>
    <col min="13065" max="13065" width="13" style="98" customWidth="1"/>
    <col min="13066" max="13066" width="12.5703125" style="98" customWidth="1"/>
    <col min="13067" max="13067" width="14.5703125" style="98" customWidth="1"/>
    <col min="13068" max="13068" width="9.85546875" style="98" customWidth="1"/>
    <col min="13069" max="13069" width="13.7109375" style="98" customWidth="1"/>
    <col min="13070" max="13070" width="13.42578125" style="98" customWidth="1"/>
    <col min="13071" max="13071" width="15.140625" style="98" customWidth="1"/>
    <col min="13072" max="13312" width="9.140625" style="98"/>
    <col min="13313" max="13313" width="4.140625" style="98" customWidth="1"/>
    <col min="13314" max="13314" width="7" style="98" customWidth="1"/>
    <col min="13315" max="13315" width="0" style="98" hidden="1" customWidth="1"/>
    <col min="13316" max="13316" width="61.7109375" style="98" customWidth="1"/>
    <col min="13317" max="13317" width="14" style="98" customWidth="1"/>
    <col min="13318" max="13318" width="13.28515625" style="98" customWidth="1"/>
    <col min="13319" max="13319" width="14.140625" style="98" customWidth="1"/>
    <col min="13320" max="13320" width="13.140625" style="98" customWidth="1"/>
    <col min="13321" max="13321" width="13" style="98" customWidth="1"/>
    <col min="13322" max="13322" width="12.5703125" style="98" customWidth="1"/>
    <col min="13323" max="13323" width="14.5703125" style="98" customWidth="1"/>
    <col min="13324" max="13324" width="9.85546875" style="98" customWidth="1"/>
    <col min="13325" max="13325" width="13.7109375" style="98" customWidth="1"/>
    <col min="13326" max="13326" width="13.42578125" style="98" customWidth="1"/>
    <col min="13327" max="13327" width="15.140625" style="98" customWidth="1"/>
    <col min="13328" max="13568" width="9.140625" style="98"/>
    <col min="13569" max="13569" width="4.140625" style="98" customWidth="1"/>
    <col min="13570" max="13570" width="7" style="98" customWidth="1"/>
    <col min="13571" max="13571" width="0" style="98" hidden="1" customWidth="1"/>
    <col min="13572" max="13572" width="61.7109375" style="98" customWidth="1"/>
    <col min="13573" max="13573" width="14" style="98" customWidth="1"/>
    <col min="13574" max="13574" width="13.28515625" style="98" customWidth="1"/>
    <col min="13575" max="13575" width="14.140625" style="98" customWidth="1"/>
    <col min="13576" max="13576" width="13.140625" style="98" customWidth="1"/>
    <col min="13577" max="13577" width="13" style="98" customWidth="1"/>
    <col min="13578" max="13578" width="12.5703125" style="98" customWidth="1"/>
    <col min="13579" max="13579" width="14.5703125" style="98" customWidth="1"/>
    <col min="13580" max="13580" width="9.85546875" style="98" customWidth="1"/>
    <col min="13581" max="13581" width="13.7109375" style="98" customWidth="1"/>
    <col min="13582" max="13582" width="13.42578125" style="98" customWidth="1"/>
    <col min="13583" max="13583" width="15.140625" style="98" customWidth="1"/>
    <col min="13584" max="13824" width="9.140625" style="98"/>
    <col min="13825" max="13825" width="4.140625" style="98" customWidth="1"/>
    <col min="13826" max="13826" width="7" style="98" customWidth="1"/>
    <col min="13827" max="13827" width="0" style="98" hidden="1" customWidth="1"/>
    <col min="13828" max="13828" width="61.7109375" style="98" customWidth="1"/>
    <col min="13829" max="13829" width="14" style="98" customWidth="1"/>
    <col min="13830" max="13830" width="13.28515625" style="98" customWidth="1"/>
    <col min="13831" max="13831" width="14.140625" style="98" customWidth="1"/>
    <col min="13832" max="13832" width="13.140625" style="98" customWidth="1"/>
    <col min="13833" max="13833" width="13" style="98" customWidth="1"/>
    <col min="13834" max="13834" width="12.5703125" style="98" customWidth="1"/>
    <col min="13835" max="13835" width="14.5703125" style="98" customWidth="1"/>
    <col min="13836" max="13836" width="9.85546875" style="98" customWidth="1"/>
    <col min="13837" max="13837" width="13.7109375" style="98" customWidth="1"/>
    <col min="13838" max="13838" width="13.42578125" style="98" customWidth="1"/>
    <col min="13839" max="13839" width="15.140625" style="98" customWidth="1"/>
    <col min="13840" max="14080" width="9.140625" style="98"/>
    <col min="14081" max="14081" width="4.140625" style="98" customWidth="1"/>
    <col min="14082" max="14082" width="7" style="98" customWidth="1"/>
    <col min="14083" max="14083" width="0" style="98" hidden="1" customWidth="1"/>
    <col min="14084" max="14084" width="61.7109375" style="98" customWidth="1"/>
    <col min="14085" max="14085" width="14" style="98" customWidth="1"/>
    <col min="14086" max="14086" width="13.28515625" style="98" customWidth="1"/>
    <col min="14087" max="14087" width="14.140625" style="98" customWidth="1"/>
    <col min="14088" max="14088" width="13.140625" style="98" customWidth="1"/>
    <col min="14089" max="14089" width="13" style="98" customWidth="1"/>
    <col min="14090" max="14090" width="12.5703125" style="98" customWidth="1"/>
    <col min="14091" max="14091" width="14.5703125" style="98" customWidth="1"/>
    <col min="14092" max="14092" width="9.85546875" style="98" customWidth="1"/>
    <col min="14093" max="14093" width="13.7109375" style="98" customWidth="1"/>
    <col min="14094" max="14094" width="13.42578125" style="98" customWidth="1"/>
    <col min="14095" max="14095" width="15.140625" style="98" customWidth="1"/>
    <col min="14096" max="14336" width="9.140625" style="98"/>
    <col min="14337" max="14337" width="4.140625" style="98" customWidth="1"/>
    <col min="14338" max="14338" width="7" style="98" customWidth="1"/>
    <col min="14339" max="14339" width="0" style="98" hidden="1" customWidth="1"/>
    <col min="14340" max="14340" width="61.7109375" style="98" customWidth="1"/>
    <col min="14341" max="14341" width="14" style="98" customWidth="1"/>
    <col min="14342" max="14342" width="13.28515625" style="98" customWidth="1"/>
    <col min="14343" max="14343" width="14.140625" style="98" customWidth="1"/>
    <col min="14344" max="14344" width="13.140625" style="98" customWidth="1"/>
    <col min="14345" max="14345" width="13" style="98" customWidth="1"/>
    <col min="14346" max="14346" width="12.5703125" style="98" customWidth="1"/>
    <col min="14347" max="14347" width="14.5703125" style="98" customWidth="1"/>
    <col min="14348" max="14348" width="9.85546875" style="98" customWidth="1"/>
    <col min="14349" max="14349" width="13.7109375" style="98" customWidth="1"/>
    <col min="14350" max="14350" width="13.42578125" style="98" customWidth="1"/>
    <col min="14351" max="14351" width="15.140625" style="98" customWidth="1"/>
    <col min="14352" max="14592" width="9.140625" style="98"/>
    <col min="14593" max="14593" width="4.140625" style="98" customWidth="1"/>
    <col min="14594" max="14594" width="7" style="98" customWidth="1"/>
    <col min="14595" max="14595" width="0" style="98" hidden="1" customWidth="1"/>
    <col min="14596" max="14596" width="61.7109375" style="98" customWidth="1"/>
    <col min="14597" max="14597" width="14" style="98" customWidth="1"/>
    <col min="14598" max="14598" width="13.28515625" style="98" customWidth="1"/>
    <col min="14599" max="14599" width="14.140625" style="98" customWidth="1"/>
    <col min="14600" max="14600" width="13.140625" style="98" customWidth="1"/>
    <col min="14601" max="14601" width="13" style="98" customWidth="1"/>
    <col min="14602" max="14602" width="12.5703125" style="98" customWidth="1"/>
    <col min="14603" max="14603" width="14.5703125" style="98" customWidth="1"/>
    <col min="14604" max="14604" width="9.85546875" style="98" customWidth="1"/>
    <col min="14605" max="14605" width="13.7109375" style="98" customWidth="1"/>
    <col min="14606" max="14606" width="13.42578125" style="98" customWidth="1"/>
    <col min="14607" max="14607" width="15.140625" style="98" customWidth="1"/>
    <col min="14608" max="14848" width="9.140625" style="98"/>
    <col min="14849" max="14849" width="4.140625" style="98" customWidth="1"/>
    <col min="14850" max="14850" width="7" style="98" customWidth="1"/>
    <col min="14851" max="14851" width="0" style="98" hidden="1" customWidth="1"/>
    <col min="14852" max="14852" width="61.7109375" style="98" customWidth="1"/>
    <col min="14853" max="14853" width="14" style="98" customWidth="1"/>
    <col min="14854" max="14854" width="13.28515625" style="98" customWidth="1"/>
    <col min="14855" max="14855" width="14.140625" style="98" customWidth="1"/>
    <col min="14856" max="14856" width="13.140625" style="98" customWidth="1"/>
    <col min="14857" max="14857" width="13" style="98" customWidth="1"/>
    <col min="14858" max="14858" width="12.5703125" style="98" customWidth="1"/>
    <col min="14859" max="14859" width="14.5703125" style="98" customWidth="1"/>
    <col min="14860" max="14860" width="9.85546875" style="98" customWidth="1"/>
    <col min="14861" max="14861" width="13.7109375" style="98" customWidth="1"/>
    <col min="14862" max="14862" width="13.42578125" style="98" customWidth="1"/>
    <col min="14863" max="14863" width="15.140625" style="98" customWidth="1"/>
    <col min="14864" max="15104" width="9.140625" style="98"/>
    <col min="15105" max="15105" width="4.140625" style="98" customWidth="1"/>
    <col min="15106" max="15106" width="7" style="98" customWidth="1"/>
    <col min="15107" max="15107" width="0" style="98" hidden="1" customWidth="1"/>
    <col min="15108" max="15108" width="61.7109375" style="98" customWidth="1"/>
    <col min="15109" max="15109" width="14" style="98" customWidth="1"/>
    <col min="15110" max="15110" width="13.28515625" style="98" customWidth="1"/>
    <col min="15111" max="15111" width="14.140625" style="98" customWidth="1"/>
    <col min="15112" max="15112" width="13.140625" style="98" customWidth="1"/>
    <col min="15113" max="15113" width="13" style="98" customWidth="1"/>
    <col min="15114" max="15114" width="12.5703125" style="98" customWidth="1"/>
    <col min="15115" max="15115" width="14.5703125" style="98" customWidth="1"/>
    <col min="15116" max="15116" width="9.85546875" style="98" customWidth="1"/>
    <col min="15117" max="15117" width="13.7109375" style="98" customWidth="1"/>
    <col min="15118" max="15118" width="13.42578125" style="98" customWidth="1"/>
    <col min="15119" max="15119" width="15.140625" style="98" customWidth="1"/>
    <col min="15120" max="15360" width="9.140625" style="98"/>
    <col min="15361" max="15361" width="4.140625" style="98" customWidth="1"/>
    <col min="15362" max="15362" width="7" style="98" customWidth="1"/>
    <col min="15363" max="15363" width="0" style="98" hidden="1" customWidth="1"/>
    <col min="15364" max="15364" width="61.7109375" style="98" customWidth="1"/>
    <col min="15365" max="15365" width="14" style="98" customWidth="1"/>
    <col min="15366" max="15366" width="13.28515625" style="98" customWidth="1"/>
    <col min="15367" max="15367" width="14.140625" style="98" customWidth="1"/>
    <col min="15368" max="15368" width="13.140625" style="98" customWidth="1"/>
    <col min="15369" max="15369" width="13" style="98" customWidth="1"/>
    <col min="15370" max="15370" width="12.5703125" style="98" customWidth="1"/>
    <col min="15371" max="15371" width="14.5703125" style="98" customWidth="1"/>
    <col min="15372" max="15372" width="9.85546875" style="98" customWidth="1"/>
    <col min="15373" max="15373" width="13.7109375" style="98" customWidth="1"/>
    <col min="15374" max="15374" width="13.42578125" style="98" customWidth="1"/>
    <col min="15375" max="15375" width="15.140625" style="98" customWidth="1"/>
    <col min="15376" max="15616" width="9.140625" style="98"/>
    <col min="15617" max="15617" width="4.140625" style="98" customWidth="1"/>
    <col min="15618" max="15618" width="7" style="98" customWidth="1"/>
    <col min="15619" max="15619" width="0" style="98" hidden="1" customWidth="1"/>
    <col min="15620" max="15620" width="61.7109375" style="98" customWidth="1"/>
    <col min="15621" max="15621" width="14" style="98" customWidth="1"/>
    <col min="15622" max="15622" width="13.28515625" style="98" customWidth="1"/>
    <col min="15623" max="15623" width="14.140625" style="98" customWidth="1"/>
    <col min="15624" max="15624" width="13.140625" style="98" customWidth="1"/>
    <col min="15625" max="15625" width="13" style="98" customWidth="1"/>
    <col min="15626" max="15626" width="12.5703125" style="98" customWidth="1"/>
    <col min="15627" max="15627" width="14.5703125" style="98" customWidth="1"/>
    <col min="15628" max="15628" width="9.85546875" style="98" customWidth="1"/>
    <col min="15629" max="15629" width="13.7109375" style="98" customWidth="1"/>
    <col min="15630" max="15630" width="13.42578125" style="98" customWidth="1"/>
    <col min="15631" max="15631" width="15.140625" style="98" customWidth="1"/>
    <col min="15632" max="15872" width="9.140625" style="98"/>
    <col min="15873" max="15873" width="4.140625" style="98" customWidth="1"/>
    <col min="15874" max="15874" width="7" style="98" customWidth="1"/>
    <col min="15875" max="15875" width="0" style="98" hidden="1" customWidth="1"/>
    <col min="15876" max="15876" width="61.7109375" style="98" customWidth="1"/>
    <col min="15877" max="15877" width="14" style="98" customWidth="1"/>
    <col min="15878" max="15878" width="13.28515625" style="98" customWidth="1"/>
    <col min="15879" max="15879" width="14.140625" style="98" customWidth="1"/>
    <col min="15880" max="15880" width="13.140625" style="98" customWidth="1"/>
    <col min="15881" max="15881" width="13" style="98" customWidth="1"/>
    <col min="15882" max="15882" width="12.5703125" style="98" customWidth="1"/>
    <col min="15883" max="15883" width="14.5703125" style="98" customWidth="1"/>
    <col min="15884" max="15884" width="9.85546875" style="98" customWidth="1"/>
    <col min="15885" max="15885" width="13.7109375" style="98" customWidth="1"/>
    <col min="15886" max="15886" width="13.42578125" style="98" customWidth="1"/>
    <col min="15887" max="15887" width="15.140625" style="98" customWidth="1"/>
    <col min="15888" max="16128" width="9.140625" style="98"/>
    <col min="16129" max="16129" width="4.140625" style="98" customWidth="1"/>
    <col min="16130" max="16130" width="7" style="98" customWidth="1"/>
    <col min="16131" max="16131" width="0" style="98" hidden="1" customWidth="1"/>
    <col min="16132" max="16132" width="61.7109375" style="98" customWidth="1"/>
    <col min="16133" max="16133" width="14" style="98" customWidth="1"/>
    <col min="16134" max="16134" width="13.28515625" style="98" customWidth="1"/>
    <col min="16135" max="16135" width="14.140625" style="98" customWidth="1"/>
    <col min="16136" max="16136" width="13.140625" style="98" customWidth="1"/>
    <col min="16137" max="16137" width="13" style="98" customWidth="1"/>
    <col min="16138" max="16138" width="12.5703125" style="98" customWidth="1"/>
    <col min="16139" max="16139" width="14.5703125" style="98" customWidth="1"/>
    <col min="16140" max="16140" width="9.85546875" style="98" customWidth="1"/>
    <col min="16141" max="16141" width="13.7109375" style="98" customWidth="1"/>
    <col min="16142" max="16142" width="13.42578125" style="98" customWidth="1"/>
    <col min="16143" max="16143" width="15.140625" style="98" customWidth="1"/>
    <col min="16144" max="16384" width="9.140625" style="98"/>
  </cols>
  <sheetData>
    <row r="1" spans="1:15" ht="12" customHeight="1" x14ac:dyDescent="0.25">
      <c r="A1" s="92"/>
      <c r="B1" s="92"/>
      <c r="C1" s="93"/>
      <c r="D1" s="94"/>
      <c r="E1" s="94"/>
      <c r="F1" s="94"/>
      <c r="G1" s="95"/>
      <c r="H1" s="95"/>
      <c r="I1" s="95"/>
      <c r="J1" s="95"/>
      <c r="K1" s="95"/>
      <c r="L1" s="96" t="s">
        <v>39</v>
      </c>
      <c r="M1" s="97"/>
    </row>
    <row r="2" spans="1:15" ht="12" customHeight="1" x14ac:dyDescent="0.25">
      <c r="A2" s="92"/>
      <c r="B2" s="92"/>
      <c r="C2" s="93"/>
      <c r="D2" s="94"/>
      <c r="E2" s="94"/>
      <c r="F2" s="94"/>
      <c r="G2" s="95"/>
      <c r="H2" s="95"/>
      <c r="I2" s="95"/>
      <c r="J2" s="95"/>
      <c r="K2" s="95"/>
      <c r="L2" s="3" t="s">
        <v>37</v>
      </c>
      <c r="M2" s="97"/>
    </row>
    <row r="3" spans="1:15" ht="12" customHeight="1" x14ac:dyDescent="0.25">
      <c r="A3" s="92"/>
      <c r="B3" s="92"/>
      <c r="C3" s="93"/>
      <c r="D3" s="94"/>
      <c r="E3" s="94"/>
      <c r="F3" s="94"/>
      <c r="G3" s="95"/>
      <c r="H3" s="95"/>
      <c r="I3" s="95"/>
      <c r="J3" s="95"/>
      <c r="K3" s="95"/>
      <c r="L3" s="3" t="s">
        <v>0</v>
      </c>
      <c r="M3" s="97"/>
    </row>
    <row r="4" spans="1:15" ht="12" customHeight="1" x14ac:dyDescent="0.25">
      <c r="A4" s="92"/>
      <c r="B4" s="92"/>
      <c r="C4" s="93"/>
      <c r="D4" s="94"/>
      <c r="E4" s="94"/>
      <c r="F4" s="94"/>
      <c r="G4" s="95"/>
      <c r="H4" s="95"/>
      <c r="I4" s="95"/>
      <c r="J4" s="95"/>
      <c r="K4" s="95"/>
      <c r="L4" s="3" t="s">
        <v>38</v>
      </c>
      <c r="M4" s="97"/>
    </row>
    <row r="5" spans="1:15" ht="14.25" customHeight="1" x14ac:dyDescent="0.25">
      <c r="A5" s="99" t="s">
        <v>40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00"/>
      <c r="N5" s="101"/>
      <c r="O5" s="101"/>
    </row>
    <row r="6" spans="1:15" ht="11.25" customHeight="1" x14ac:dyDescent="0.25">
      <c r="A6" s="92"/>
      <c r="B6" s="92"/>
      <c r="C6" s="93"/>
      <c r="D6" s="97"/>
      <c r="E6" s="97"/>
      <c r="F6" s="97"/>
      <c r="G6" s="95"/>
      <c r="H6" s="95"/>
      <c r="I6" s="95"/>
      <c r="J6" s="95"/>
      <c r="K6" s="95"/>
      <c r="L6" s="95" t="s">
        <v>1</v>
      </c>
      <c r="M6" s="97"/>
    </row>
    <row r="7" spans="1:15" s="111" customFormat="1" ht="12" customHeight="1" x14ac:dyDescent="0.25">
      <c r="A7" s="102"/>
      <c r="B7" s="102"/>
      <c r="C7" s="103"/>
      <c r="D7" s="104"/>
      <c r="E7" s="104"/>
      <c r="F7" s="104"/>
      <c r="G7" s="102"/>
      <c r="H7" s="105" t="s">
        <v>41</v>
      </c>
      <c r="I7" s="106"/>
      <c r="J7" s="107"/>
      <c r="K7" s="108"/>
      <c r="L7" s="109" t="s">
        <v>42</v>
      </c>
      <c r="M7" s="110" t="s">
        <v>43</v>
      </c>
    </row>
    <row r="8" spans="1:15" s="111" customFormat="1" ht="12.75" customHeight="1" x14ac:dyDescent="0.25">
      <c r="A8" s="112"/>
      <c r="B8" s="113"/>
      <c r="C8" s="114"/>
      <c r="D8" s="115"/>
      <c r="E8" s="115"/>
      <c r="F8" s="115"/>
      <c r="G8" s="113" t="s">
        <v>44</v>
      </c>
      <c r="H8" s="116" t="s">
        <v>45</v>
      </c>
      <c r="I8" s="117"/>
      <c r="J8" s="117" t="s">
        <v>46</v>
      </c>
      <c r="K8" s="118"/>
      <c r="L8" s="119" t="s">
        <v>47</v>
      </c>
      <c r="M8" s="120" t="s">
        <v>48</v>
      </c>
    </row>
    <row r="9" spans="1:15" s="111" customFormat="1" x14ac:dyDescent="0.25">
      <c r="A9" s="112" t="s">
        <v>49</v>
      </c>
      <c r="B9" s="113" t="s">
        <v>4</v>
      </c>
      <c r="C9" s="113" t="s">
        <v>5</v>
      </c>
      <c r="D9" s="115" t="s">
        <v>50</v>
      </c>
      <c r="E9" s="115" t="s">
        <v>8</v>
      </c>
      <c r="F9" s="115" t="s">
        <v>9</v>
      </c>
      <c r="G9" s="113" t="s">
        <v>51</v>
      </c>
      <c r="H9" s="116" t="s">
        <v>52</v>
      </c>
      <c r="I9" s="112"/>
      <c r="J9" s="121" t="s">
        <v>53</v>
      </c>
      <c r="K9" s="113" t="s">
        <v>53</v>
      </c>
      <c r="L9" s="122" t="s">
        <v>54</v>
      </c>
      <c r="M9" s="120" t="s">
        <v>55</v>
      </c>
    </row>
    <row r="10" spans="1:15" s="111" customFormat="1" x14ac:dyDescent="0.25">
      <c r="A10" s="112"/>
      <c r="B10" s="113"/>
      <c r="C10" s="114"/>
      <c r="D10" s="115"/>
      <c r="E10" s="115"/>
      <c r="F10" s="115"/>
      <c r="G10" s="113" t="s">
        <v>56</v>
      </c>
      <c r="H10" s="116">
        <v>2023</v>
      </c>
      <c r="I10" s="112" t="s">
        <v>53</v>
      </c>
      <c r="J10" s="113" t="s">
        <v>57</v>
      </c>
      <c r="K10" s="113" t="s">
        <v>58</v>
      </c>
      <c r="L10" s="119" t="s">
        <v>59</v>
      </c>
      <c r="M10" s="120" t="s">
        <v>60</v>
      </c>
    </row>
    <row r="11" spans="1:15" s="111" customFormat="1" x14ac:dyDescent="0.25">
      <c r="A11" s="112"/>
      <c r="B11" s="113"/>
      <c r="C11" s="114"/>
      <c r="D11" s="115"/>
      <c r="E11" s="115"/>
      <c r="F11" s="115"/>
      <c r="G11" s="113"/>
      <c r="H11" s="116" t="s">
        <v>61</v>
      </c>
      <c r="I11" s="112" t="s">
        <v>62</v>
      </c>
      <c r="J11" s="113" t="s">
        <v>63</v>
      </c>
      <c r="K11" s="113" t="s">
        <v>64</v>
      </c>
      <c r="L11" s="119" t="s">
        <v>65</v>
      </c>
      <c r="M11" s="120" t="s">
        <v>66</v>
      </c>
    </row>
    <row r="12" spans="1:15" s="111" customFormat="1" ht="9.75" customHeight="1" x14ac:dyDescent="0.25">
      <c r="A12" s="112"/>
      <c r="B12" s="113"/>
      <c r="C12" s="114"/>
      <c r="D12" s="115"/>
      <c r="E12" s="115"/>
      <c r="F12" s="115"/>
      <c r="G12" s="113"/>
      <c r="H12" s="116"/>
      <c r="I12" s="112"/>
      <c r="J12" s="113" t="s">
        <v>67</v>
      </c>
      <c r="K12" s="112" t="s">
        <v>68</v>
      </c>
      <c r="L12" s="119" t="s">
        <v>69</v>
      </c>
      <c r="M12" s="120" t="s">
        <v>70</v>
      </c>
    </row>
    <row r="13" spans="1:15" s="111" customFormat="1" ht="9.75" customHeight="1" x14ac:dyDescent="0.25">
      <c r="A13" s="123"/>
      <c r="B13" s="124"/>
      <c r="C13" s="125"/>
      <c r="D13" s="126"/>
      <c r="E13" s="126"/>
      <c r="F13" s="126"/>
      <c r="G13" s="124"/>
      <c r="H13" s="116"/>
      <c r="I13" s="123"/>
      <c r="J13" s="124"/>
      <c r="K13" s="124"/>
      <c r="L13" s="119"/>
      <c r="M13" s="120" t="s">
        <v>71</v>
      </c>
    </row>
    <row r="14" spans="1:15" s="134" customFormat="1" ht="10.5" customHeight="1" x14ac:dyDescent="0.25">
      <c r="A14" s="127">
        <v>1</v>
      </c>
      <c r="B14" s="127">
        <v>2</v>
      </c>
      <c r="C14" s="128">
        <v>3</v>
      </c>
      <c r="D14" s="129">
        <v>3</v>
      </c>
      <c r="E14" s="129">
        <v>4</v>
      </c>
      <c r="F14" s="129">
        <v>5</v>
      </c>
      <c r="G14" s="128">
        <v>6</v>
      </c>
      <c r="H14" s="130">
        <v>7</v>
      </c>
      <c r="I14" s="128">
        <v>8</v>
      </c>
      <c r="J14" s="131">
        <v>9</v>
      </c>
      <c r="K14" s="132">
        <v>10</v>
      </c>
      <c r="L14" s="133">
        <v>11</v>
      </c>
      <c r="M14" s="128">
        <v>12</v>
      </c>
    </row>
    <row r="15" spans="1:15" s="139" customFormat="1" ht="27" customHeight="1" x14ac:dyDescent="0.25">
      <c r="A15" s="135"/>
      <c r="B15" s="135"/>
      <c r="C15" s="136"/>
      <c r="D15" s="135" t="s">
        <v>72</v>
      </c>
      <c r="E15" s="137">
        <v>58000</v>
      </c>
      <c r="F15" s="137">
        <v>58000</v>
      </c>
      <c r="G15" s="137">
        <v>421060244.61999995</v>
      </c>
      <c r="H15" s="137">
        <v>232377684.57999998</v>
      </c>
      <c r="I15" s="137">
        <v>139815984.5</v>
      </c>
      <c r="J15" s="137">
        <v>47970950.450000003</v>
      </c>
      <c r="K15" s="137">
        <v>44590749.630000003</v>
      </c>
      <c r="L15" s="137">
        <v>29000</v>
      </c>
      <c r="M15" s="138" t="s">
        <v>73</v>
      </c>
      <c r="O15" s="140"/>
    </row>
    <row r="16" spans="1:15" ht="16.5" customHeight="1" x14ac:dyDescent="0.25">
      <c r="A16" s="141">
        <v>900</v>
      </c>
      <c r="B16" s="142"/>
      <c r="C16" s="143"/>
      <c r="D16" s="144" t="s">
        <v>74</v>
      </c>
      <c r="E16" s="145">
        <v>58000</v>
      </c>
      <c r="F16" s="145">
        <v>58000</v>
      </c>
      <c r="G16" s="146">
        <v>32239871.710000001</v>
      </c>
      <c r="H16" s="146">
        <v>14344239.369999999</v>
      </c>
      <c r="I16" s="146">
        <v>6439184.7899999991</v>
      </c>
      <c r="J16" s="146">
        <v>1739630.02</v>
      </c>
      <c r="K16" s="146">
        <v>6165424.5599999996</v>
      </c>
      <c r="L16" s="147">
        <v>0</v>
      </c>
      <c r="M16" s="138" t="s">
        <v>73</v>
      </c>
    </row>
    <row r="17" spans="1:15" ht="16.5" customHeight="1" x14ac:dyDescent="0.25">
      <c r="A17" s="148"/>
      <c r="B17" s="104">
        <v>90002</v>
      </c>
      <c r="C17" s="104"/>
      <c r="D17" s="149" t="s">
        <v>25</v>
      </c>
      <c r="E17" s="150">
        <v>0</v>
      </c>
      <c r="F17" s="151">
        <v>58000</v>
      </c>
      <c r="G17" s="152">
        <v>162000</v>
      </c>
      <c r="H17" s="152">
        <v>162000</v>
      </c>
      <c r="I17" s="152">
        <v>162000</v>
      </c>
      <c r="J17" s="153">
        <v>0</v>
      </c>
      <c r="K17" s="153">
        <v>0</v>
      </c>
      <c r="L17" s="153">
        <v>0</v>
      </c>
      <c r="M17" s="154" t="s">
        <v>73</v>
      </c>
    </row>
    <row r="18" spans="1:15" ht="30.75" customHeight="1" x14ac:dyDescent="0.25">
      <c r="A18" s="141"/>
      <c r="B18" s="143"/>
      <c r="C18" s="143">
        <v>6050</v>
      </c>
      <c r="D18" s="155" t="s">
        <v>75</v>
      </c>
      <c r="E18" s="156"/>
      <c r="F18" s="156">
        <v>58000</v>
      </c>
      <c r="G18" s="157">
        <v>162000</v>
      </c>
      <c r="H18" s="157">
        <v>162000</v>
      </c>
      <c r="I18" s="157">
        <v>162000</v>
      </c>
      <c r="J18" s="158" t="s">
        <v>76</v>
      </c>
      <c r="K18" s="158" t="s">
        <v>76</v>
      </c>
      <c r="L18" s="157">
        <v>0</v>
      </c>
      <c r="M18" s="159" t="s">
        <v>77</v>
      </c>
    </row>
    <row r="19" spans="1:15" ht="16.5" customHeight="1" x14ac:dyDescent="0.25">
      <c r="A19" s="104"/>
      <c r="B19" s="104">
        <v>90015</v>
      </c>
      <c r="C19" s="160"/>
      <c r="D19" s="161" t="s">
        <v>28</v>
      </c>
      <c r="E19" s="151">
        <v>58000</v>
      </c>
      <c r="F19" s="150">
        <v>0</v>
      </c>
      <c r="G19" s="152">
        <v>882023.42</v>
      </c>
      <c r="H19" s="152">
        <v>882023.42</v>
      </c>
      <c r="I19" s="152">
        <v>502435.64</v>
      </c>
      <c r="J19" s="153">
        <v>0</v>
      </c>
      <c r="K19" s="151">
        <v>379587.78</v>
      </c>
      <c r="L19" s="153">
        <v>0</v>
      </c>
      <c r="M19" s="154" t="s">
        <v>73</v>
      </c>
    </row>
    <row r="20" spans="1:15" ht="30" customHeight="1" x14ac:dyDescent="0.25">
      <c r="A20" s="142"/>
      <c r="B20" s="162"/>
      <c r="C20" s="162" t="s">
        <v>78</v>
      </c>
      <c r="D20" s="155" t="s">
        <v>79</v>
      </c>
      <c r="E20" s="156">
        <v>58000</v>
      </c>
      <c r="F20" s="156"/>
      <c r="G20" s="157">
        <v>619271.28</v>
      </c>
      <c r="H20" s="157">
        <v>619271.28</v>
      </c>
      <c r="I20" s="157">
        <v>239683.5</v>
      </c>
      <c r="J20" s="158" t="s">
        <v>76</v>
      </c>
      <c r="K20" s="163">
        <v>379587.78</v>
      </c>
      <c r="L20" s="157">
        <v>0</v>
      </c>
      <c r="M20" s="159" t="s">
        <v>80</v>
      </c>
    </row>
    <row r="21" spans="1:15" ht="24" customHeight="1" x14ac:dyDescent="0.25">
      <c r="A21" s="164"/>
      <c r="B21" s="98"/>
      <c r="C21" s="98"/>
      <c r="D21" s="98" t="s">
        <v>81</v>
      </c>
      <c r="G21" s="98"/>
      <c r="H21" s="98"/>
      <c r="I21" s="98"/>
      <c r="J21" s="98"/>
      <c r="K21" s="98"/>
      <c r="L21" s="98"/>
      <c r="M21" s="98"/>
    </row>
    <row r="22" spans="1:15" ht="24" customHeight="1" x14ac:dyDescent="0.25">
      <c r="A22" s="93"/>
      <c r="B22" s="92"/>
      <c r="C22" s="93"/>
      <c r="D22" s="165"/>
      <c r="E22" s="165"/>
      <c r="F22" s="165"/>
      <c r="G22" s="166"/>
      <c r="H22" s="166"/>
      <c r="I22" s="166"/>
      <c r="J22" s="166"/>
      <c r="K22" s="166"/>
      <c r="L22" s="166"/>
      <c r="M22" s="167"/>
    </row>
    <row r="23" spans="1:15" s="170" customFormat="1" x14ac:dyDescent="0.25">
      <c r="A23" s="168"/>
      <c r="B23" s="168"/>
      <c r="C23" s="111"/>
      <c r="D23" s="98"/>
      <c r="E23" s="98"/>
      <c r="F23" s="98"/>
      <c r="G23" s="169"/>
      <c r="H23" s="169"/>
      <c r="I23" s="169"/>
      <c r="J23" s="169"/>
      <c r="K23" s="169"/>
      <c r="L23" s="169"/>
      <c r="N23" s="98"/>
      <c r="O23" s="98"/>
    </row>
    <row r="24" spans="1:15" s="170" customFormat="1" x14ac:dyDescent="0.25">
      <c r="A24" s="168"/>
      <c r="B24" s="168"/>
      <c r="C24" s="111"/>
      <c r="D24" s="98"/>
      <c r="E24" s="98"/>
      <c r="F24" s="98"/>
      <c r="G24" s="169"/>
      <c r="H24" s="169"/>
      <c r="I24" s="169"/>
      <c r="J24" s="169"/>
      <c r="K24" s="169"/>
      <c r="L24" s="169"/>
      <c r="N24" s="98"/>
      <c r="O24" s="98"/>
    </row>
    <row r="25" spans="1:15" s="170" customFormat="1" x14ac:dyDescent="0.25">
      <c r="A25" s="168"/>
      <c r="B25" s="168"/>
      <c r="C25" s="111"/>
      <c r="D25" s="98"/>
      <c r="E25" s="98"/>
      <c r="F25" s="98"/>
      <c r="G25" s="169"/>
      <c r="H25" s="169"/>
      <c r="I25" s="169"/>
      <c r="J25" s="169"/>
      <c r="K25" s="169"/>
      <c r="L25" s="169"/>
      <c r="N25" s="98"/>
      <c r="O25" s="98"/>
    </row>
    <row r="26" spans="1:15" s="170" customFormat="1" x14ac:dyDescent="0.25">
      <c r="A26" s="168"/>
      <c r="B26" s="168"/>
      <c r="C26" s="111"/>
      <c r="D26" s="98"/>
      <c r="E26" s="98"/>
      <c r="F26" s="98"/>
      <c r="G26" s="169"/>
      <c r="H26" s="169"/>
      <c r="I26" s="169"/>
      <c r="J26" s="169"/>
      <c r="K26" s="169"/>
      <c r="L26" s="169"/>
      <c r="N26" s="98"/>
      <c r="O26" s="98"/>
    </row>
    <row r="27" spans="1:15" s="170" customFormat="1" x14ac:dyDescent="0.25">
      <c r="A27" s="168"/>
      <c r="B27" s="168"/>
      <c r="C27" s="111"/>
      <c r="D27" s="98"/>
      <c r="E27" s="98"/>
      <c r="F27" s="98"/>
      <c r="G27" s="169"/>
      <c r="H27" s="169"/>
      <c r="I27" s="169"/>
      <c r="J27" s="169"/>
      <c r="K27" s="169"/>
      <c r="L27" s="169"/>
      <c r="N27" s="98"/>
      <c r="O27" s="98"/>
    </row>
    <row r="28" spans="1:15" s="170" customFormat="1" x14ac:dyDescent="0.25">
      <c r="A28" s="168"/>
      <c r="B28" s="168"/>
      <c r="C28" s="111"/>
      <c r="D28" s="98"/>
      <c r="E28" s="98"/>
      <c r="F28" s="98"/>
      <c r="G28" s="169"/>
      <c r="H28" s="169"/>
      <c r="I28" s="169"/>
      <c r="J28" s="169"/>
      <c r="K28" s="169"/>
      <c r="L28" s="169"/>
      <c r="N28" s="98"/>
      <c r="O28" s="98"/>
    </row>
    <row r="29" spans="1:15" s="170" customFormat="1" x14ac:dyDescent="0.25">
      <c r="A29" s="168"/>
      <c r="B29" s="168"/>
      <c r="C29" s="111"/>
      <c r="D29" s="98"/>
      <c r="E29" s="98"/>
      <c r="F29" s="98"/>
      <c r="G29" s="169"/>
      <c r="H29" s="169"/>
      <c r="I29" s="169"/>
      <c r="J29" s="169"/>
      <c r="K29" s="169"/>
      <c r="L29" s="169"/>
      <c r="N29" s="98"/>
      <c r="O29" s="98"/>
    </row>
    <row r="30" spans="1:15" s="170" customFormat="1" x14ac:dyDescent="0.25">
      <c r="A30" s="168"/>
      <c r="B30" s="168"/>
      <c r="C30" s="111"/>
      <c r="D30" s="98"/>
      <c r="E30" s="98"/>
      <c r="F30" s="98"/>
      <c r="G30" s="169"/>
      <c r="H30" s="169"/>
      <c r="I30" s="169"/>
      <c r="J30" s="169"/>
      <c r="K30" s="169"/>
      <c r="L30" s="169"/>
      <c r="N30" s="98"/>
      <c r="O30" s="98"/>
    </row>
    <row r="31" spans="1:15" s="170" customFormat="1" x14ac:dyDescent="0.25">
      <c r="A31" s="168"/>
      <c r="B31" s="168"/>
      <c r="C31" s="111"/>
      <c r="D31" s="98"/>
      <c r="E31" s="98"/>
      <c r="F31" s="98"/>
      <c r="G31" s="169"/>
      <c r="H31" s="169"/>
      <c r="I31" s="169"/>
      <c r="J31" s="169"/>
      <c r="K31" s="169"/>
      <c r="L31" s="169"/>
      <c r="N31" s="98"/>
      <c r="O31" s="98"/>
    </row>
    <row r="32" spans="1:15" s="170" customFormat="1" x14ac:dyDescent="0.25">
      <c r="A32" s="168"/>
      <c r="B32" s="168"/>
      <c r="C32" s="111"/>
      <c r="D32" s="98"/>
      <c r="E32" s="98"/>
      <c r="F32" s="98"/>
      <c r="G32" s="169"/>
      <c r="H32" s="169"/>
      <c r="I32" s="169"/>
      <c r="J32" s="169"/>
      <c r="K32" s="169"/>
      <c r="L32" s="169"/>
      <c r="N32" s="98"/>
      <c r="O32" s="98"/>
    </row>
    <row r="33" spans="1:15" s="170" customFormat="1" x14ac:dyDescent="0.25">
      <c r="A33" s="168"/>
      <c r="B33" s="168"/>
      <c r="C33" s="111"/>
      <c r="D33" s="98"/>
      <c r="E33" s="98"/>
      <c r="F33" s="98"/>
      <c r="G33" s="169"/>
      <c r="H33" s="169"/>
      <c r="I33" s="169"/>
      <c r="J33" s="169"/>
      <c r="K33" s="169"/>
      <c r="L33" s="169"/>
      <c r="N33" s="98"/>
      <c r="O33" s="98"/>
    </row>
    <row r="34" spans="1:15" s="170" customFormat="1" x14ac:dyDescent="0.25">
      <c r="A34" s="168"/>
      <c r="B34" s="168"/>
      <c r="C34" s="111"/>
      <c r="D34" s="98"/>
      <c r="E34" s="98"/>
      <c r="F34" s="98"/>
      <c r="G34" s="169"/>
      <c r="H34" s="169"/>
      <c r="I34" s="169"/>
      <c r="J34" s="169"/>
      <c r="K34" s="169"/>
      <c r="L34" s="169"/>
      <c r="N34" s="98"/>
      <c r="O34" s="98"/>
    </row>
    <row r="35" spans="1:15" s="170" customFormat="1" x14ac:dyDescent="0.25">
      <c r="A35" s="168"/>
      <c r="B35" s="168"/>
      <c r="C35" s="111"/>
      <c r="D35" s="98"/>
      <c r="E35" s="98"/>
      <c r="F35" s="98"/>
      <c r="G35" s="169"/>
      <c r="H35" s="169"/>
      <c r="I35" s="169"/>
      <c r="J35" s="169"/>
      <c r="K35" s="169"/>
      <c r="L35" s="169"/>
      <c r="N35" s="98"/>
      <c r="O35" s="98"/>
    </row>
    <row r="36" spans="1:15" s="170" customFormat="1" x14ac:dyDescent="0.25">
      <c r="A36" s="168"/>
      <c r="B36" s="168"/>
      <c r="C36" s="111"/>
      <c r="D36" s="98"/>
      <c r="E36" s="98"/>
      <c r="F36" s="98"/>
      <c r="G36" s="169"/>
      <c r="H36" s="169"/>
      <c r="I36" s="169"/>
      <c r="J36" s="169"/>
      <c r="K36" s="169"/>
      <c r="L36" s="169"/>
      <c r="N36" s="98"/>
      <c r="O36" s="98"/>
    </row>
    <row r="37" spans="1:15" s="170" customFormat="1" x14ac:dyDescent="0.25">
      <c r="A37" s="168"/>
      <c r="B37" s="168"/>
      <c r="C37" s="111"/>
      <c r="D37" s="98"/>
      <c r="E37" s="98"/>
      <c r="F37" s="98"/>
      <c r="G37" s="169"/>
      <c r="H37" s="169"/>
      <c r="I37" s="169"/>
      <c r="J37" s="169"/>
      <c r="K37" s="169"/>
      <c r="L37" s="169"/>
      <c r="N37" s="98"/>
      <c r="O37" s="98"/>
    </row>
    <row r="38" spans="1:15" s="170" customFormat="1" x14ac:dyDescent="0.25">
      <c r="A38" s="168"/>
      <c r="B38" s="168"/>
      <c r="C38" s="111"/>
      <c r="D38" s="98"/>
      <c r="E38" s="98"/>
      <c r="F38" s="98"/>
      <c r="G38" s="169"/>
      <c r="H38" s="169"/>
      <c r="I38" s="169"/>
      <c r="J38" s="169"/>
      <c r="K38" s="169"/>
      <c r="L38" s="169"/>
      <c r="N38" s="98"/>
      <c r="O38" s="98"/>
    </row>
    <row r="39" spans="1:15" s="170" customFormat="1" x14ac:dyDescent="0.25">
      <c r="A39" s="168"/>
      <c r="B39" s="168"/>
      <c r="C39" s="111"/>
      <c r="D39" s="98"/>
      <c r="E39" s="98"/>
      <c r="F39" s="98"/>
      <c r="G39" s="169"/>
      <c r="H39" s="169"/>
      <c r="I39" s="169"/>
      <c r="J39" s="169"/>
      <c r="K39" s="169"/>
      <c r="L39" s="169"/>
      <c r="N39" s="98"/>
      <c r="O39" s="98"/>
    </row>
    <row r="40" spans="1:15" s="170" customFormat="1" x14ac:dyDescent="0.25">
      <c r="A40" s="168"/>
      <c r="B40" s="168"/>
      <c r="C40" s="111"/>
      <c r="D40" s="98"/>
      <c r="E40" s="98"/>
      <c r="F40" s="98"/>
      <c r="G40" s="169"/>
      <c r="H40" s="169"/>
      <c r="I40" s="169"/>
      <c r="J40" s="169"/>
      <c r="K40" s="169"/>
      <c r="L40" s="169"/>
      <c r="N40" s="98"/>
      <c r="O40" s="98"/>
    </row>
    <row r="41" spans="1:15" s="170" customFormat="1" x14ac:dyDescent="0.25">
      <c r="A41" s="168"/>
      <c r="B41" s="168"/>
      <c r="C41" s="111"/>
      <c r="D41" s="98"/>
      <c r="E41" s="98"/>
      <c r="F41" s="98"/>
      <c r="G41" s="169"/>
      <c r="H41" s="169"/>
      <c r="I41" s="169"/>
      <c r="J41" s="169"/>
      <c r="K41" s="169"/>
      <c r="L41" s="169"/>
      <c r="N41" s="98"/>
      <c r="O41" s="98"/>
    </row>
    <row r="42" spans="1:15" s="170" customFormat="1" x14ac:dyDescent="0.25">
      <c r="A42" s="168"/>
      <c r="B42" s="168"/>
      <c r="C42" s="111"/>
      <c r="D42" s="98"/>
      <c r="E42" s="98"/>
      <c r="F42" s="98"/>
      <c r="G42" s="169"/>
      <c r="H42" s="169"/>
      <c r="I42" s="169"/>
      <c r="J42" s="169"/>
      <c r="K42" s="169"/>
      <c r="L42" s="169"/>
      <c r="N42" s="98"/>
      <c r="O42" s="98"/>
    </row>
  </sheetData>
  <autoFilter ref="M1:M42" xr:uid="{44A56C7F-92CE-48C8-AFE1-5760BB3DAEEF}"/>
  <printOptions horizontalCentered="1"/>
  <pageMargins left="0.19685039370078741" right="0.19685039370078741" top="0.55118110236220474" bottom="0.55118110236220474" header="0.51181102362204722" footer="0.31496062992125984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D2C1-2D56-4B24-A46C-A5998AFCFA60}">
  <sheetPr>
    <tabColor rgb="FFFFFF00"/>
  </sheetPr>
  <dimension ref="A1:L41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 x14ac:dyDescent="0.2"/>
  <cols>
    <col min="1" max="1" width="6.42578125" style="173" customWidth="1"/>
    <col min="2" max="2" width="58.28515625" style="173" customWidth="1"/>
    <col min="3" max="3" width="10.28515625" style="173"/>
    <col min="4" max="4" width="11.42578125" style="173" customWidth="1"/>
    <col min="5" max="7" width="10.7109375" style="173" customWidth="1"/>
    <col min="8" max="9" width="11.28515625" style="173" customWidth="1"/>
    <col min="10" max="10" width="17" style="173" customWidth="1"/>
    <col min="11" max="11" width="16.28515625" style="173" customWidth="1"/>
    <col min="12" max="256" width="10.28515625" style="173"/>
    <col min="257" max="257" width="6.42578125" style="173" customWidth="1"/>
    <col min="258" max="258" width="58.28515625" style="173" customWidth="1"/>
    <col min="259" max="259" width="10.28515625" style="173"/>
    <col min="260" max="260" width="11" style="173" customWidth="1"/>
    <col min="261" max="262" width="9.7109375" style="173" customWidth="1"/>
    <col min="263" max="263" width="10.7109375" style="173" customWidth="1"/>
    <col min="264" max="265" width="11.28515625" style="173" customWidth="1"/>
    <col min="266" max="266" width="17" style="173" customWidth="1"/>
    <col min="267" max="267" width="16.28515625" style="173" customWidth="1"/>
    <col min="268" max="512" width="10.28515625" style="173"/>
    <col min="513" max="513" width="6.42578125" style="173" customWidth="1"/>
    <col min="514" max="514" width="58.28515625" style="173" customWidth="1"/>
    <col min="515" max="515" width="10.28515625" style="173"/>
    <col min="516" max="516" width="11" style="173" customWidth="1"/>
    <col min="517" max="518" width="9.7109375" style="173" customWidth="1"/>
    <col min="519" max="519" width="10.7109375" style="173" customWidth="1"/>
    <col min="520" max="521" width="11.28515625" style="173" customWidth="1"/>
    <col min="522" max="522" width="17" style="173" customWidth="1"/>
    <col min="523" max="523" width="16.28515625" style="173" customWidth="1"/>
    <col min="524" max="768" width="10.28515625" style="173"/>
    <col min="769" max="769" width="6.42578125" style="173" customWidth="1"/>
    <col min="770" max="770" width="58.28515625" style="173" customWidth="1"/>
    <col min="771" max="771" width="10.28515625" style="173"/>
    <col min="772" max="772" width="11" style="173" customWidth="1"/>
    <col min="773" max="774" width="9.7109375" style="173" customWidth="1"/>
    <col min="775" max="775" width="10.7109375" style="173" customWidth="1"/>
    <col min="776" max="777" width="11.28515625" style="173" customWidth="1"/>
    <col min="778" max="778" width="17" style="173" customWidth="1"/>
    <col min="779" max="779" width="16.28515625" style="173" customWidth="1"/>
    <col min="780" max="1024" width="10.28515625" style="173"/>
    <col min="1025" max="1025" width="6.42578125" style="173" customWidth="1"/>
    <col min="1026" max="1026" width="58.28515625" style="173" customWidth="1"/>
    <col min="1027" max="1027" width="10.28515625" style="173"/>
    <col min="1028" max="1028" width="11" style="173" customWidth="1"/>
    <col min="1029" max="1030" width="9.7109375" style="173" customWidth="1"/>
    <col min="1031" max="1031" width="10.7109375" style="173" customWidth="1"/>
    <col min="1032" max="1033" width="11.28515625" style="173" customWidth="1"/>
    <col min="1034" max="1034" width="17" style="173" customWidth="1"/>
    <col min="1035" max="1035" width="16.28515625" style="173" customWidth="1"/>
    <col min="1036" max="1280" width="10.28515625" style="173"/>
    <col min="1281" max="1281" width="6.42578125" style="173" customWidth="1"/>
    <col min="1282" max="1282" width="58.28515625" style="173" customWidth="1"/>
    <col min="1283" max="1283" width="10.28515625" style="173"/>
    <col min="1284" max="1284" width="11" style="173" customWidth="1"/>
    <col min="1285" max="1286" width="9.7109375" style="173" customWidth="1"/>
    <col min="1287" max="1287" width="10.7109375" style="173" customWidth="1"/>
    <col min="1288" max="1289" width="11.28515625" style="173" customWidth="1"/>
    <col min="1290" max="1290" width="17" style="173" customWidth="1"/>
    <col min="1291" max="1291" width="16.28515625" style="173" customWidth="1"/>
    <col min="1292" max="1536" width="10.28515625" style="173"/>
    <col min="1537" max="1537" width="6.42578125" style="173" customWidth="1"/>
    <col min="1538" max="1538" width="58.28515625" style="173" customWidth="1"/>
    <col min="1539" max="1539" width="10.28515625" style="173"/>
    <col min="1540" max="1540" width="11" style="173" customWidth="1"/>
    <col min="1541" max="1542" width="9.7109375" style="173" customWidth="1"/>
    <col min="1543" max="1543" width="10.7109375" style="173" customWidth="1"/>
    <col min="1544" max="1545" width="11.28515625" style="173" customWidth="1"/>
    <col min="1546" max="1546" width="17" style="173" customWidth="1"/>
    <col min="1547" max="1547" width="16.28515625" style="173" customWidth="1"/>
    <col min="1548" max="1792" width="10.28515625" style="173"/>
    <col min="1793" max="1793" width="6.42578125" style="173" customWidth="1"/>
    <col min="1794" max="1794" width="58.28515625" style="173" customWidth="1"/>
    <col min="1795" max="1795" width="10.28515625" style="173"/>
    <col min="1796" max="1796" width="11" style="173" customWidth="1"/>
    <col min="1797" max="1798" width="9.7109375" style="173" customWidth="1"/>
    <col min="1799" max="1799" width="10.7109375" style="173" customWidth="1"/>
    <col min="1800" max="1801" width="11.28515625" style="173" customWidth="1"/>
    <col min="1802" max="1802" width="17" style="173" customWidth="1"/>
    <col min="1803" max="1803" width="16.28515625" style="173" customWidth="1"/>
    <col min="1804" max="2048" width="10.28515625" style="173"/>
    <col min="2049" max="2049" width="6.42578125" style="173" customWidth="1"/>
    <col min="2050" max="2050" width="58.28515625" style="173" customWidth="1"/>
    <col min="2051" max="2051" width="10.28515625" style="173"/>
    <col min="2052" max="2052" width="11" style="173" customWidth="1"/>
    <col min="2053" max="2054" width="9.7109375" style="173" customWidth="1"/>
    <col min="2055" max="2055" width="10.7109375" style="173" customWidth="1"/>
    <col min="2056" max="2057" width="11.28515625" style="173" customWidth="1"/>
    <col min="2058" max="2058" width="17" style="173" customWidth="1"/>
    <col min="2059" max="2059" width="16.28515625" style="173" customWidth="1"/>
    <col min="2060" max="2304" width="10.28515625" style="173"/>
    <col min="2305" max="2305" width="6.42578125" style="173" customWidth="1"/>
    <col min="2306" max="2306" width="58.28515625" style="173" customWidth="1"/>
    <col min="2307" max="2307" width="10.28515625" style="173"/>
    <col min="2308" max="2308" width="11" style="173" customWidth="1"/>
    <col min="2309" max="2310" width="9.7109375" style="173" customWidth="1"/>
    <col min="2311" max="2311" width="10.7109375" style="173" customWidth="1"/>
    <col min="2312" max="2313" width="11.28515625" style="173" customWidth="1"/>
    <col min="2314" max="2314" width="17" style="173" customWidth="1"/>
    <col min="2315" max="2315" width="16.28515625" style="173" customWidth="1"/>
    <col min="2316" max="2560" width="10.28515625" style="173"/>
    <col min="2561" max="2561" width="6.42578125" style="173" customWidth="1"/>
    <col min="2562" max="2562" width="58.28515625" style="173" customWidth="1"/>
    <col min="2563" max="2563" width="10.28515625" style="173"/>
    <col min="2564" max="2564" width="11" style="173" customWidth="1"/>
    <col min="2565" max="2566" width="9.7109375" style="173" customWidth="1"/>
    <col min="2567" max="2567" width="10.7109375" style="173" customWidth="1"/>
    <col min="2568" max="2569" width="11.28515625" style="173" customWidth="1"/>
    <col min="2570" max="2570" width="17" style="173" customWidth="1"/>
    <col min="2571" max="2571" width="16.28515625" style="173" customWidth="1"/>
    <col min="2572" max="2816" width="10.28515625" style="173"/>
    <col min="2817" max="2817" width="6.42578125" style="173" customWidth="1"/>
    <col min="2818" max="2818" width="58.28515625" style="173" customWidth="1"/>
    <col min="2819" max="2819" width="10.28515625" style="173"/>
    <col min="2820" max="2820" width="11" style="173" customWidth="1"/>
    <col min="2821" max="2822" width="9.7109375" style="173" customWidth="1"/>
    <col min="2823" max="2823" width="10.7109375" style="173" customWidth="1"/>
    <col min="2824" max="2825" width="11.28515625" style="173" customWidth="1"/>
    <col min="2826" max="2826" width="17" style="173" customWidth="1"/>
    <col min="2827" max="2827" width="16.28515625" style="173" customWidth="1"/>
    <col min="2828" max="3072" width="10.28515625" style="173"/>
    <col min="3073" max="3073" width="6.42578125" style="173" customWidth="1"/>
    <col min="3074" max="3074" width="58.28515625" style="173" customWidth="1"/>
    <col min="3075" max="3075" width="10.28515625" style="173"/>
    <col min="3076" max="3076" width="11" style="173" customWidth="1"/>
    <col min="3077" max="3078" width="9.7109375" style="173" customWidth="1"/>
    <col min="3079" max="3079" width="10.7109375" style="173" customWidth="1"/>
    <col min="3080" max="3081" width="11.28515625" style="173" customWidth="1"/>
    <col min="3082" max="3082" width="17" style="173" customWidth="1"/>
    <col min="3083" max="3083" width="16.28515625" style="173" customWidth="1"/>
    <col min="3084" max="3328" width="10.28515625" style="173"/>
    <col min="3329" max="3329" width="6.42578125" style="173" customWidth="1"/>
    <col min="3330" max="3330" width="58.28515625" style="173" customWidth="1"/>
    <col min="3331" max="3331" width="10.28515625" style="173"/>
    <col min="3332" max="3332" width="11" style="173" customWidth="1"/>
    <col min="3333" max="3334" width="9.7109375" style="173" customWidth="1"/>
    <col min="3335" max="3335" width="10.7109375" style="173" customWidth="1"/>
    <col min="3336" max="3337" width="11.28515625" style="173" customWidth="1"/>
    <col min="3338" max="3338" width="17" style="173" customWidth="1"/>
    <col min="3339" max="3339" width="16.28515625" style="173" customWidth="1"/>
    <col min="3340" max="3584" width="10.28515625" style="173"/>
    <col min="3585" max="3585" width="6.42578125" style="173" customWidth="1"/>
    <col min="3586" max="3586" width="58.28515625" style="173" customWidth="1"/>
    <col min="3587" max="3587" width="10.28515625" style="173"/>
    <col min="3588" max="3588" width="11" style="173" customWidth="1"/>
    <col min="3589" max="3590" width="9.7109375" style="173" customWidth="1"/>
    <col min="3591" max="3591" width="10.7109375" style="173" customWidth="1"/>
    <col min="3592" max="3593" width="11.28515625" style="173" customWidth="1"/>
    <col min="3594" max="3594" width="17" style="173" customWidth="1"/>
    <col min="3595" max="3595" width="16.28515625" style="173" customWidth="1"/>
    <col min="3596" max="3840" width="10.28515625" style="173"/>
    <col min="3841" max="3841" width="6.42578125" style="173" customWidth="1"/>
    <col min="3842" max="3842" width="58.28515625" style="173" customWidth="1"/>
    <col min="3843" max="3843" width="10.28515625" style="173"/>
    <col min="3844" max="3844" width="11" style="173" customWidth="1"/>
    <col min="3845" max="3846" width="9.7109375" style="173" customWidth="1"/>
    <col min="3847" max="3847" width="10.7109375" style="173" customWidth="1"/>
    <col min="3848" max="3849" width="11.28515625" style="173" customWidth="1"/>
    <col min="3850" max="3850" width="17" style="173" customWidth="1"/>
    <col min="3851" max="3851" width="16.28515625" style="173" customWidth="1"/>
    <col min="3852" max="4096" width="10.28515625" style="173"/>
    <col min="4097" max="4097" width="6.42578125" style="173" customWidth="1"/>
    <col min="4098" max="4098" width="58.28515625" style="173" customWidth="1"/>
    <col min="4099" max="4099" width="10.28515625" style="173"/>
    <col min="4100" max="4100" width="11" style="173" customWidth="1"/>
    <col min="4101" max="4102" width="9.7109375" style="173" customWidth="1"/>
    <col min="4103" max="4103" width="10.7109375" style="173" customWidth="1"/>
    <col min="4104" max="4105" width="11.28515625" style="173" customWidth="1"/>
    <col min="4106" max="4106" width="17" style="173" customWidth="1"/>
    <col min="4107" max="4107" width="16.28515625" style="173" customWidth="1"/>
    <col min="4108" max="4352" width="10.28515625" style="173"/>
    <col min="4353" max="4353" width="6.42578125" style="173" customWidth="1"/>
    <col min="4354" max="4354" width="58.28515625" style="173" customWidth="1"/>
    <col min="4355" max="4355" width="10.28515625" style="173"/>
    <col min="4356" max="4356" width="11" style="173" customWidth="1"/>
    <col min="4357" max="4358" width="9.7109375" style="173" customWidth="1"/>
    <col min="4359" max="4359" width="10.7109375" style="173" customWidth="1"/>
    <col min="4360" max="4361" width="11.28515625" style="173" customWidth="1"/>
    <col min="4362" max="4362" width="17" style="173" customWidth="1"/>
    <col min="4363" max="4363" width="16.28515625" style="173" customWidth="1"/>
    <col min="4364" max="4608" width="10.28515625" style="173"/>
    <col min="4609" max="4609" width="6.42578125" style="173" customWidth="1"/>
    <col min="4610" max="4610" width="58.28515625" style="173" customWidth="1"/>
    <col min="4611" max="4611" width="10.28515625" style="173"/>
    <col min="4612" max="4612" width="11" style="173" customWidth="1"/>
    <col min="4613" max="4614" width="9.7109375" style="173" customWidth="1"/>
    <col min="4615" max="4615" width="10.7109375" style="173" customWidth="1"/>
    <col min="4616" max="4617" width="11.28515625" style="173" customWidth="1"/>
    <col min="4618" max="4618" width="17" style="173" customWidth="1"/>
    <col min="4619" max="4619" width="16.28515625" style="173" customWidth="1"/>
    <col min="4620" max="4864" width="10.28515625" style="173"/>
    <col min="4865" max="4865" width="6.42578125" style="173" customWidth="1"/>
    <col min="4866" max="4866" width="58.28515625" style="173" customWidth="1"/>
    <col min="4867" max="4867" width="10.28515625" style="173"/>
    <col min="4868" max="4868" width="11" style="173" customWidth="1"/>
    <col min="4869" max="4870" width="9.7109375" style="173" customWidth="1"/>
    <col min="4871" max="4871" width="10.7109375" style="173" customWidth="1"/>
    <col min="4872" max="4873" width="11.28515625" style="173" customWidth="1"/>
    <col min="4874" max="4874" width="17" style="173" customWidth="1"/>
    <col min="4875" max="4875" width="16.28515625" style="173" customWidth="1"/>
    <col min="4876" max="5120" width="10.28515625" style="173"/>
    <col min="5121" max="5121" width="6.42578125" style="173" customWidth="1"/>
    <col min="5122" max="5122" width="58.28515625" style="173" customWidth="1"/>
    <col min="5123" max="5123" width="10.28515625" style="173"/>
    <col min="5124" max="5124" width="11" style="173" customWidth="1"/>
    <col min="5125" max="5126" width="9.7109375" style="173" customWidth="1"/>
    <col min="5127" max="5127" width="10.7109375" style="173" customWidth="1"/>
    <col min="5128" max="5129" width="11.28515625" style="173" customWidth="1"/>
    <col min="5130" max="5130" width="17" style="173" customWidth="1"/>
    <col min="5131" max="5131" width="16.28515625" style="173" customWidth="1"/>
    <col min="5132" max="5376" width="10.28515625" style="173"/>
    <col min="5377" max="5377" width="6.42578125" style="173" customWidth="1"/>
    <col min="5378" max="5378" width="58.28515625" style="173" customWidth="1"/>
    <col min="5379" max="5379" width="10.28515625" style="173"/>
    <col min="5380" max="5380" width="11" style="173" customWidth="1"/>
    <col min="5381" max="5382" width="9.7109375" style="173" customWidth="1"/>
    <col min="5383" max="5383" width="10.7109375" style="173" customWidth="1"/>
    <col min="5384" max="5385" width="11.28515625" style="173" customWidth="1"/>
    <col min="5386" max="5386" width="17" style="173" customWidth="1"/>
    <col min="5387" max="5387" width="16.28515625" style="173" customWidth="1"/>
    <col min="5388" max="5632" width="10.28515625" style="173"/>
    <col min="5633" max="5633" width="6.42578125" style="173" customWidth="1"/>
    <col min="5634" max="5634" width="58.28515625" style="173" customWidth="1"/>
    <col min="5635" max="5635" width="10.28515625" style="173"/>
    <col min="5636" max="5636" width="11" style="173" customWidth="1"/>
    <col min="5637" max="5638" width="9.7109375" style="173" customWidth="1"/>
    <col min="5639" max="5639" width="10.7109375" style="173" customWidth="1"/>
    <col min="5640" max="5641" width="11.28515625" style="173" customWidth="1"/>
    <col min="5642" max="5642" width="17" style="173" customWidth="1"/>
    <col min="5643" max="5643" width="16.28515625" style="173" customWidth="1"/>
    <col min="5644" max="5888" width="10.28515625" style="173"/>
    <col min="5889" max="5889" width="6.42578125" style="173" customWidth="1"/>
    <col min="5890" max="5890" width="58.28515625" style="173" customWidth="1"/>
    <col min="5891" max="5891" width="10.28515625" style="173"/>
    <col min="5892" max="5892" width="11" style="173" customWidth="1"/>
    <col min="5893" max="5894" width="9.7109375" style="173" customWidth="1"/>
    <col min="5895" max="5895" width="10.7109375" style="173" customWidth="1"/>
    <col min="5896" max="5897" width="11.28515625" style="173" customWidth="1"/>
    <col min="5898" max="5898" width="17" style="173" customWidth="1"/>
    <col min="5899" max="5899" width="16.28515625" style="173" customWidth="1"/>
    <col min="5900" max="6144" width="10.28515625" style="173"/>
    <col min="6145" max="6145" width="6.42578125" style="173" customWidth="1"/>
    <col min="6146" max="6146" width="58.28515625" style="173" customWidth="1"/>
    <col min="6147" max="6147" width="10.28515625" style="173"/>
    <col min="6148" max="6148" width="11" style="173" customWidth="1"/>
    <col min="6149" max="6150" width="9.7109375" style="173" customWidth="1"/>
    <col min="6151" max="6151" width="10.7109375" style="173" customWidth="1"/>
    <col min="6152" max="6153" width="11.28515625" style="173" customWidth="1"/>
    <col min="6154" max="6154" width="17" style="173" customWidth="1"/>
    <col min="6155" max="6155" width="16.28515625" style="173" customWidth="1"/>
    <col min="6156" max="6400" width="10.28515625" style="173"/>
    <col min="6401" max="6401" width="6.42578125" style="173" customWidth="1"/>
    <col min="6402" max="6402" width="58.28515625" style="173" customWidth="1"/>
    <col min="6403" max="6403" width="10.28515625" style="173"/>
    <col min="6404" max="6404" width="11" style="173" customWidth="1"/>
    <col min="6405" max="6406" width="9.7109375" style="173" customWidth="1"/>
    <col min="6407" max="6407" width="10.7109375" style="173" customWidth="1"/>
    <col min="6408" max="6409" width="11.28515625" style="173" customWidth="1"/>
    <col min="6410" max="6410" width="17" style="173" customWidth="1"/>
    <col min="6411" max="6411" width="16.28515625" style="173" customWidth="1"/>
    <col min="6412" max="6656" width="10.28515625" style="173"/>
    <col min="6657" max="6657" width="6.42578125" style="173" customWidth="1"/>
    <col min="6658" max="6658" width="58.28515625" style="173" customWidth="1"/>
    <col min="6659" max="6659" width="10.28515625" style="173"/>
    <col min="6660" max="6660" width="11" style="173" customWidth="1"/>
    <col min="6661" max="6662" width="9.7109375" style="173" customWidth="1"/>
    <col min="6663" max="6663" width="10.7109375" style="173" customWidth="1"/>
    <col min="6664" max="6665" width="11.28515625" style="173" customWidth="1"/>
    <col min="6666" max="6666" width="17" style="173" customWidth="1"/>
    <col min="6667" max="6667" width="16.28515625" style="173" customWidth="1"/>
    <col min="6668" max="6912" width="10.28515625" style="173"/>
    <col min="6913" max="6913" width="6.42578125" style="173" customWidth="1"/>
    <col min="6914" max="6914" width="58.28515625" style="173" customWidth="1"/>
    <col min="6915" max="6915" width="10.28515625" style="173"/>
    <col min="6916" max="6916" width="11" style="173" customWidth="1"/>
    <col min="6917" max="6918" width="9.7109375" style="173" customWidth="1"/>
    <col min="6919" max="6919" width="10.7109375" style="173" customWidth="1"/>
    <col min="6920" max="6921" width="11.28515625" style="173" customWidth="1"/>
    <col min="6922" max="6922" width="17" style="173" customWidth="1"/>
    <col min="6923" max="6923" width="16.28515625" style="173" customWidth="1"/>
    <col min="6924" max="7168" width="10.28515625" style="173"/>
    <col min="7169" max="7169" width="6.42578125" style="173" customWidth="1"/>
    <col min="7170" max="7170" width="58.28515625" style="173" customWidth="1"/>
    <col min="7171" max="7171" width="10.28515625" style="173"/>
    <col min="7172" max="7172" width="11" style="173" customWidth="1"/>
    <col min="7173" max="7174" width="9.7109375" style="173" customWidth="1"/>
    <col min="7175" max="7175" width="10.7109375" style="173" customWidth="1"/>
    <col min="7176" max="7177" width="11.28515625" style="173" customWidth="1"/>
    <col min="7178" max="7178" width="17" style="173" customWidth="1"/>
    <col min="7179" max="7179" width="16.28515625" style="173" customWidth="1"/>
    <col min="7180" max="7424" width="10.28515625" style="173"/>
    <col min="7425" max="7425" width="6.42578125" style="173" customWidth="1"/>
    <col min="7426" max="7426" width="58.28515625" style="173" customWidth="1"/>
    <col min="7427" max="7427" width="10.28515625" style="173"/>
    <col min="7428" max="7428" width="11" style="173" customWidth="1"/>
    <col min="7429" max="7430" width="9.7109375" style="173" customWidth="1"/>
    <col min="7431" max="7431" width="10.7109375" style="173" customWidth="1"/>
    <col min="7432" max="7433" width="11.28515625" style="173" customWidth="1"/>
    <col min="7434" max="7434" width="17" style="173" customWidth="1"/>
    <col min="7435" max="7435" width="16.28515625" style="173" customWidth="1"/>
    <col min="7436" max="7680" width="10.28515625" style="173"/>
    <col min="7681" max="7681" width="6.42578125" style="173" customWidth="1"/>
    <col min="7682" max="7682" width="58.28515625" style="173" customWidth="1"/>
    <col min="7683" max="7683" width="10.28515625" style="173"/>
    <col min="7684" max="7684" width="11" style="173" customWidth="1"/>
    <col min="7685" max="7686" width="9.7109375" style="173" customWidth="1"/>
    <col min="7687" max="7687" width="10.7109375" style="173" customWidth="1"/>
    <col min="7688" max="7689" width="11.28515625" style="173" customWidth="1"/>
    <col min="7690" max="7690" width="17" style="173" customWidth="1"/>
    <col min="7691" max="7691" width="16.28515625" style="173" customWidth="1"/>
    <col min="7692" max="7936" width="10.28515625" style="173"/>
    <col min="7937" max="7937" width="6.42578125" style="173" customWidth="1"/>
    <col min="7938" max="7938" width="58.28515625" style="173" customWidth="1"/>
    <col min="7939" max="7939" width="10.28515625" style="173"/>
    <col min="7940" max="7940" width="11" style="173" customWidth="1"/>
    <col min="7941" max="7942" width="9.7109375" style="173" customWidth="1"/>
    <col min="7943" max="7943" width="10.7109375" style="173" customWidth="1"/>
    <col min="7944" max="7945" width="11.28515625" style="173" customWidth="1"/>
    <col min="7946" max="7946" width="17" style="173" customWidth="1"/>
    <col min="7947" max="7947" width="16.28515625" style="173" customWidth="1"/>
    <col min="7948" max="8192" width="10.28515625" style="173"/>
    <col min="8193" max="8193" width="6.42578125" style="173" customWidth="1"/>
    <col min="8194" max="8194" width="58.28515625" style="173" customWidth="1"/>
    <col min="8195" max="8195" width="10.28515625" style="173"/>
    <col min="8196" max="8196" width="11" style="173" customWidth="1"/>
    <col min="8197" max="8198" width="9.7109375" style="173" customWidth="1"/>
    <col min="8199" max="8199" width="10.7109375" style="173" customWidth="1"/>
    <col min="8200" max="8201" width="11.28515625" style="173" customWidth="1"/>
    <col min="8202" max="8202" width="17" style="173" customWidth="1"/>
    <col min="8203" max="8203" width="16.28515625" style="173" customWidth="1"/>
    <col min="8204" max="8448" width="10.28515625" style="173"/>
    <col min="8449" max="8449" width="6.42578125" style="173" customWidth="1"/>
    <col min="8450" max="8450" width="58.28515625" style="173" customWidth="1"/>
    <col min="8451" max="8451" width="10.28515625" style="173"/>
    <col min="8452" max="8452" width="11" style="173" customWidth="1"/>
    <col min="8453" max="8454" width="9.7109375" style="173" customWidth="1"/>
    <col min="8455" max="8455" width="10.7109375" style="173" customWidth="1"/>
    <col min="8456" max="8457" width="11.28515625" style="173" customWidth="1"/>
    <col min="8458" max="8458" width="17" style="173" customWidth="1"/>
    <col min="8459" max="8459" width="16.28515625" style="173" customWidth="1"/>
    <col min="8460" max="8704" width="10.28515625" style="173"/>
    <col min="8705" max="8705" width="6.42578125" style="173" customWidth="1"/>
    <col min="8706" max="8706" width="58.28515625" style="173" customWidth="1"/>
    <col min="8707" max="8707" width="10.28515625" style="173"/>
    <col min="8708" max="8708" width="11" style="173" customWidth="1"/>
    <col min="8709" max="8710" width="9.7109375" style="173" customWidth="1"/>
    <col min="8711" max="8711" width="10.7109375" style="173" customWidth="1"/>
    <col min="8712" max="8713" width="11.28515625" style="173" customWidth="1"/>
    <col min="8714" max="8714" width="17" style="173" customWidth="1"/>
    <col min="8715" max="8715" width="16.28515625" style="173" customWidth="1"/>
    <col min="8716" max="8960" width="10.28515625" style="173"/>
    <col min="8961" max="8961" width="6.42578125" style="173" customWidth="1"/>
    <col min="8962" max="8962" width="58.28515625" style="173" customWidth="1"/>
    <col min="8963" max="8963" width="10.28515625" style="173"/>
    <col min="8964" max="8964" width="11" style="173" customWidth="1"/>
    <col min="8965" max="8966" width="9.7109375" style="173" customWidth="1"/>
    <col min="8967" max="8967" width="10.7109375" style="173" customWidth="1"/>
    <col min="8968" max="8969" width="11.28515625" style="173" customWidth="1"/>
    <col min="8970" max="8970" width="17" style="173" customWidth="1"/>
    <col min="8971" max="8971" width="16.28515625" style="173" customWidth="1"/>
    <col min="8972" max="9216" width="10.28515625" style="173"/>
    <col min="9217" max="9217" width="6.42578125" style="173" customWidth="1"/>
    <col min="9218" max="9218" width="58.28515625" style="173" customWidth="1"/>
    <col min="9219" max="9219" width="10.28515625" style="173"/>
    <col min="9220" max="9220" width="11" style="173" customWidth="1"/>
    <col min="9221" max="9222" width="9.7109375" style="173" customWidth="1"/>
    <col min="9223" max="9223" width="10.7109375" style="173" customWidth="1"/>
    <col min="9224" max="9225" width="11.28515625" style="173" customWidth="1"/>
    <col min="9226" max="9226" width="17" style="173" customWidth="1"/>
    <col min="9227" max="9227" width="16.28515625" style="173" customWidth="1"/>
    <col min="9228" max="9472" width="10.28515625" style="173"/>
    <col min="9473" max="9473" width="6.42578125" style="173" customWidth="1"/>
    <col min="9474" max="9474" width="58.28515625" style="173" customWidth="1"/>
    <col min="9475" max="9475" width="10.28515625" style="173"/>
    <col min="9476" max="9476" width="11" style="173" customWidth="1"/>
    <col min="9477" max="9478" width="9.7109375" style="173" customWidth="1"/>
    <col min="9479" max="9479" width="10.7109375" style="173" customWidth="1"/>
    <col min="9480" max="9481" width="11.28515625" style="173" customWidth="1"/>
    <col min="9482" max="9482" width="17" style="173" customWidth="1"/>
    <col min="9483" max="9483" width="16.28515625" style="173" customWidth="1"/>
    <col min="9484" max="9728" width="10.28515625" style="173"/>
    <col min="9729" max="9729" width="6.42578125" style="173" customWidth="1"/>
    <col min="9730" max="9730" width="58.28515625" style="173" customWidth="1"/>
    <col min="9731" max="9731" width="10.28515625" style="173"/>
    <col min="9732" max="9732" width="11" style="173" customWidth="1"/>
    <col min="9733" max="9734" width="9.7109375" style="173" customWidth="1"/>
    <col min="9735" max="9735" width="10.7109375" style="173" customWidth="1"/>
    <col min="9736" max="9737" width="11.28515625" style="173" customWidth="1"/>
    <col min="9738" max="9738" width="17" style="173" customWidth="1"/>
    <col min="9739" max="9739" width="16.28515625" style="173" customWidth="1"/>
    <col min="9740" max="9984" width="10.28515625" style="173"/>
    <col min="9985" max="9985" width="6.42578125" style="173" customWidth="1"/>
    <col min="9986" max="9986" width="58.28515625" style="173" customWidth="1"/>
    <col min="9987" max="9987" width="10.28515625" style="173"/>
    <col min="9988" max="9988" width="11" style="173" customWidth="1"/>
    <col min="9989" max="9990" width="9.7109375" style="173" customWidth="1"/>
    <col min="9991" max="9991" width="10.7109375" style="173" customWidth="1"/>
    <col min="9992" max="9993" width="11.28515625" style="173" customWidth="1"/>
    <col min="9994" max="9994" width="17" style="173" customWidth="1"/>
    <col min="9995" max="9995" width="16.28515625" style="173" customWidth="1"/>
    <col min="9996" max="10240" width="10.28515625" style="173"/>
    <col min="10241" max="10241" width="6.42578125" style="173" customWidth="1"/>
    <col min="10242" max="10242" width="58.28515625" style="173" customWidth="1"/>
    <col min="10243" max="10243" width="10.28515625" style="173"/>
    <col min="10244" max="10244" width="11" style="173" customWidth="1"/>
    <col min="10245" max="10246" width="9.7109375" style="173" customWidth="1"/>
    <col min="10247" max="10247" width="10.7109375" style="173" customWidth="1"/>
    <col min="10248" max="10249" width="11.28515625" style="173" customWidth="1"/>
    <col min="10250" max="10250" width="17" style="173" customWidth="1"/>
    <col min="10251" max="10251" width="16.28515625" style="173" customWidth="1"/>
    <col min="10252" max="10496" width="10.28515625" style="173"/>
    <col min="10497" max="10497" width="6.42578125" style="173" customWidth="1"/>
    <col min="10498" max="10498" width="58.28515625" style="173" customWidth="1"/>
    <col min="10499" max="10499" width="10.28515625" style="173"/>
    <col min="10500" max="10500" width="11" style="173" customWidth="1"/>
    <col min="10501" max="10502" width="9.7109375" style="173" customWidth="1"/>
    <col min="10503" max="10503" width="10.7109375" style="173" customWidth="1"/>
    <col min="10504" max="10505" width="11.28515625" style="173" customWidth="1"/>
    <col min="10506" max="10506" width="17" style="173" customWidth="1"/>
    <col min="10507" max="10507" width="16.28515625" style="173" customWidth="1"/>
    <col min="10508" max="10752" width="10.28515625" style="173"/>
    <col min="10753" max="10753" width="6.42578125" style="173" customWidth="1"/>
    <col min="10754" max="10754" width="58.28515625" style="173" customWidth="1"/>
    <col min="10755" max="10755" width="10.28515625" style="173"/>
    <col min="10756" max="10756" width="11" style="173" customWidth="1"/>
    <col min="10757" max="10758" width="9.7109375" style="173" customWidth="1"/>
    <col min="10759" max="10759" width="10.7109375" style="173" customWidth="1"/>
    <col min="10760" max="10761" width="11.28515625" style="173" customWidth="1"/>
    <col min="10762" max="10762" width="17" style="173" customWidth="1"/>
    <col min="10763" max="10763" width="16.28515625" style="173" customWidth="1"/>
    <col min="10764" max="11008" width="10.28515625" style="173"/>
    <col min="11009" max="11009" width="6.42578125" style="173" customWidth="1"/>
    <col min="11010" max="11010" width="58.28515625" style="173" customWidth="1"/>
    <col min="11011" max="11011" width="10.28515625" style="173"/>
    <col min="11012" max="11012" width="11" style="173" customWidth="1"/>
    <col min="11013" max="11014" width="9.7109375" style="173" customWidth="1"/>
    <col min="11015" max="11015" width="10.7109375" style="173" customWidth="1"/>
    <col min="11016" max="11017" width="11.28515625" style="173" customWidth="1"/>
    <col min="11018" max="11018" width="17" style="173" customWidth="1"/>
    <col min="11019" max="11019" width="16.28515625" style="173" customWidth="1"/>
    <col min="11020" max="11264" width="10.28515625" style="173"/>
    <col min="11265" max="11265" width="6.42578125" style="173" customWidth="1"/>
    <col min="11266" max="11266" width="58.28515625" style="173" customWidth="1"/>
    <col min="11267" max="11267" width="10.28515625" style="173"/>
    <col min="11268" max="11268" width="11" style="173" customWidth="1"/>
    <col min="11269" max="11270" width="9.7109375" style="173" customWidth="1"/>
    <col min="11271" max="11271" width="10.7109375" style="173" customWidth="1"/>
    <col min="11272" max="11273" width="11.28515625" style="173" customWidth="1"/>
    <col min="11274" max="11274" width="17" style="173" customWidth="1"/>
    <col min="11275" max="11275" width="16.28515625" style="173" customWidth="1"/>
    <col min="11276" max="11520" width="10.28515625" style="173"/>
    <col min="11521" max="11521" width="6.42578125" style="173" customWidth="1"/>
    <col min="11522" max="11522" width="58.28515625" style="173" customWidth="1"/>
    <col min="11523" max="11523" width="10.28515625" style="173"/>
    <col min="11524" max="11524" width="11" style="173" customWidth="1"/>
    <col min="11525" max="11526" width="9.7109375" style="173" customWidth="1"/>
    <col min="11527" max="11527" width="10.7109375" style="173" customWidth="1"/>
    <col min="11528" max="11529" width="11.28515625" style="173" customWidth="1"/>
    <col min="11530" max="11530" width="17" style="173" customWidth="1"/>
    <col min="11531" max="11531" width="16.28515625" style="173" customWidth="1"/>
    <col min="11532" max="11776" width="10.28515625" style="173"/>
    <col min="11777" max="11777" width="6.42578125" style="173" customWidth="1"/>
    <col min="11778" max="11778" width="58.28515625" style="173" customWidth="1"/>
    <col min="11779" max="11779" width="10.28515625" style="173"/>
    <col min="11780" max="11780" width="11" style="173" customWidth="1"/>
    <col min="11781" max="11782" width="9.7109375" style="173" customWidth="1"/>
    <col min="11783" max="11783" width="10.7109375" style="173" customWidth="1"/>
    <col min="11784" max="11785" width="11.28515625" style="173" customWidth="1"/>
    <col min="11786" max="11786" width="17" style="173" customWidth="1"/>
    <col min="11787" max="11787" width="16.28515625" style="173" customWidth="1"/>
    <col min="11788" max="12032" width="10.28515625" style="173"/>
    <col min="12033" max="12033" width="6.42578125" style="173" customWidth="1"/>
    <col min="12034" max="12034" width="58.28515625" style="173" customWidth="1"/>
    <col min="12035" max="12035" width="10.28515625" style="173"/>
    <col min="12036" max="12036" width="11" style="173" customWidth="1"/>
    <col min="12037" max="12038" width="9.7109375" style="173" customWidth="1"/>
    <col min="12039" max="12039" width="10.7109375" style="173" customWidth="1"/>
    <col min="12040" max="12041" width="11.28515625" style="173" customWidth="1"/>
    <col min="12042" max="12042" width="17" style="173" customWidth="1"/>
    <col min="12043" max="12043" width="16.28515625" style="173" customWidth="1"/>
    <col min="12044" max="12288" width="10.28515625" style="173"/>
    <col min="12289" max="12289" width="6.42578125" style="173" customWidth="1"/>
    <col min="12290" max="12290" width="58.28515625" style="173" customWidth="1"/>
    <col min="12291" max="12291" width="10.28515625" style="173"/>
    <col min="12292" max="12292" width="11" style="173" customWidth="1"/>
    <col min="12293" max="12294" width="9.7109375" style="173" customWidth="1"/>
    <col min="12295" max="12295" width="10.7109375" style="173" customWidth="1"/>
    <col min="12296" max="12297" width="11.28515625" style="173" customWidth="1"/>
    <col min="12298" max="12298" width="17" style="173" customWidth="1"/>
    <col min="12299" max="12299" width="16.28515625" style="173" customWidth="1"/>
    <col min="12300" max="12544" width="10.28515625" style="173"/>
    <col min="12545" max="12545" width="6.42578125" style="173" customWidth="1"/>
    <col min="12546" max="12546" width="58.28515625" style="173" customWidth="1"/>
    <col min="12547" max="12547" width="10.28515625" style="173"/>
    <col min="12548" max="12548" width="11" style="173" customWidth="1"/>
    <col min="12549" max="12550" width="9.7109375" style="173" customWidth="1"/>
    <col min="12551" max="12551" width="10.7109375" style="173" customWidth="1"/>
    <col min="12552" max="12553" width="11.28515625" style="173" customWidth="1"/>
    <col min="12554" max="12554" width="17" style="173" customWidth="1"/>
    <col min="12555" max="12555" width="16.28515625" style="173" customWidth="1"/>
    <col min="12556" max="12800" width="10.28515625" style="173"/>
    <col min="12801" max="12801" width="6.42578125" style="173" customWidth="1"/>
    <col min="12802" max="12802" width="58.28515625" style="173" customWidth="1"/>
    <col min="12803" max="12803" width="10.28515625" style="173"/>
    <col min="12804" max="12804" width="11" style="173" customWidth="1"/>
    <col min="12805" max="12806" width="9.7109375" style="173" customWidth="1"/>
    <col min="12807" max="12807" width="10.7109375" style="173" customWidth="1"/>
    <col min="12808" max="12809" width="11.28515625" style="173" customWidth="1"/>
    <col min="12810" max="12810" width="17" style="173" customWidth="1"/>
    <col min="12811" max="12811" width="16.28515625" style="173" customWidth="1"/>
    <col min="12812" max="13056" width="10.28515625" style="173"/>
    <col min="13057" max="13057" width="6.42578125" style="173" customWidth="1"/>
    <col min="13058" max="13058" width="58.28515625" style="173" customWidth="1"/>
    <col min="13059" max="13059" width="10.28515625" style="173"/>
    <col min="13060" max="13060" width="11" style="173" customWidth="1"/>
    <col min="13061" max="13062" width="9.7109375" style="173" customWidth="1"/>
    <col min="13063" max="13063" width="10.7109375" style="173" customWidth="1"/>
    <col min="13064" max="13065" width="11.28515625" style="173" customWidth="1"/>
    <col min="13066" max="13066" width="17" style="173" customWidth="1"/>
    <col min="13067" max="13067" width="16.28515625" style="173" customWidth="1"/>
    <col min="13068" max="13312" width="10.28515625" style="173"/>
    <col min="13313" max="13313" width="6.42578125" style="173" customWidth="1"/>
    <col min="13314" max="13314" width="58.28515625" style="173" customWidth="1"/>
    <col min="13315" max="13315" width="10.28515625" style="173"/>
    <col min="13316" max="13316" width="11" style="173" customWidth="1"/>
    <col min="13317" max="13318" width="9.7109375" style="173" customWidth="1"/>
    <col min="13319" max="13319" width="10.7109375" style="173" customWidth="1"/>
    <col min="13320" max="13321" width="11.28515625" style="173" customWidth="1"/>
    <col min="13322" max="13322" width="17" style="173" customWidth="1"/>
    <col min="13323" max="13323" width="16.28515625" style="173" customWidth="1"/>
    <col min="13324" max="13568" width="10.28515625" style="173"/>
    <col min="13569" max="13569" width="6.42578125" style="173" customWidth="1"/>
    <col min="13570" max="13570" width="58.28515625" style="173" customWidth="1"/>
    <col min="13571" max="13571" width="10.28515625" style="173"/>
    <col min="13572" max="13572" width="11" style="173" customWidth="1"/>
    <col min="13573" max="13574" width="9.7109375" style="173" customWidth="1"/>
    <col min="13575" max="13575" width="10.7109375" style="173" customWidth="1"/>
    <col min="13576" max="13577" width="11.28515625" style="173" customWidth="1"/>
    <col min="13578" max="13578" width="17" style="173" customWidth="1"/>
    <col min="13579" max="13579" width="16.28515625" style="173" customWidth="1"/>
    <col min="13580" max="13824" width="10.28515625" style="173"/>
    <col min="13825" max="13825" width="6.42578125" style="173" customWidth="1"/>
    <col min="13826" max="13826" width="58.28515625" style="173" customWidth="1"/>
    <col min="13827" max="13827" width="10.28515625" style="173"/>
    <col min="13828" max="13828" width="11" style="173" customWidth="1"/>
    <col min="13829" max="13830" width="9.7109375" style="173" customWidth="1"/>
    <col min="13831" max="13831" width="10.7109375" style="173" customWidth="1"/>
    <col min="13832" max="13833" width="11.28515625" style="173" customWidth="1"/>
    <col min="13834" max="13834" width="17" style="173" customWidth="1"/>
    <col min="13835" max="13835" width="16.28515625" style="173" customWidth="1"/>
    <col min="13836" max="14080" width="10.28515625" style="173"/>
    <col min="14081" max="14081" width="6.42578125" style="173" customWidth="1"/>
    <col min="14082" max="14082" width="58.28515625" style="173" customWidth="1"/>
    <col min="14083" max="14083" width="10.28515625" style="173"/>
    <col min="14084" max="14084" width="11" style="173" customWidth="1"/>
    <col min="14085" max="14086" width="9.7109375" style="173" customWidth="1"/>
    <col min="14087" max="14087" width="10.7109375" style="173" customWidth="1"/>
    <col min="14088" max="14089" width="11.28515625" style="173" customWidth="1"/>
    <col min="14090" max="14090" width="17" style="173" customWidth="1"/>
    <col min="14091" max="14091" width="16.28515625" style="173" customWidth="1"/>
    <col min="14092" max="14336" width="10.28515625" style="173"/>
    <col min="14337" max="14337" width="6.42578125" style="173" customWidth="1"/>
    <col min="14338" max="14338" width="58.28515625" style="173" customWidth="1"/>
    <col min="14339" max="14339" width="10.28515625" style="173"/>
    <col min="14340" max="14340" width="11" style="173" customWidth="1"/>
    <col min="14341" max="14342" width="9.7109375" style="173" customWidth="1"/>
    <col min="14343" max="14343" width="10.7109375" style="173" customWidth="1"/>
    <col min="14344" max="14345" width="11.28515625" style="173" customWidth="1"/>
    <col min="14346" max="14346" width="17" style="173" customWidth="1"/>
    <col min="14347" max="14347" width="16.28515625" style="173" customWidth="1"/>
    <col min="14348" max="14592" width="10.28515625" style="173"/>
    <col min="14593" max="14593" width="6.42578125" style="173" customWidth="1"/>
    <col min="14594" max="14594" width="58.28515625" style="173" customWidth="1"/>
    <col min="14595" max="14595" width="10.28515625" style="173"/>
    <col min="14596" max="14596" width="11" style="173" customWidth="1"/>
    <col min="14597" max="14598" width="9.7109375" style="173" customWidth="1"/>
    <col min="14599" max="14599" width="10.7109375" style="173" customWidth="1"/>
    <col min="14600" max="14601" width="11.28515625" style="173" customWidth="1"/>
    <col min="14602" max="14602" width="17" style="173" customWidth="1"/>
    <col min="14603" max="14603" width="16.28515625" style="173" customWidth="1"/>
    <col min="14604" max="14848" width="10.28515625" style="173"/>
    <col min="14849" max="14849" width="6.42578125" style="173" customWidth="1"/>
    <col min="14850" max="14850" width="58.28515625" style="173" customWidth="1"/>
    <col min="14851" max="14851" width="10.28515625" style="173"/>
    <col min="14852" max="14852" width="11" style="173" customWidth="1"/>
    <col min="14853" max="14854" width="9.7109375" style="173" customWidth="1"/>
    <col min="14855" max="14855" width="10.7109375" style="173" customWidth="1"/>
    <col min="14856" max="14857" width="11.28515625" style="173" customWidth="1"/>
    <col min="14858" max="14858" width="17" style="173" customWidth="1"/>
    <col min="14859" max="14859" width="16.28515625" style="173" customWidth="1"/>
    <col min="14860" max="15104" width="10.28515625" style="173"/>
    <col min="15105" max="15105" width="6.42578125" style="173" customWidth="1"/>
    <col min="15106" max="15106" width="58.28515625" style="173" customWidth="1"/>
    <col min="15107" max="15107" width="10.28515625" style="173"/>
    <col min="15108" max="15108" width="11" style="173" customWidth="1"/>
    <col min="15109" max="15110" width="9.7109375" style="173" customWidth="1"/>
    <col min="15111" max="15111" width="10.7109375" style="173" customWidth="1"/>
    <col min="15112" max="15113" width="11.28515625" style="173" customWidth="1"/>
    <col min="15114" max="15114" width="17" style="173" customWidth="1"/>
    <col min="15115" max="15115" width="16.28515625" style="173" customWidth="1"/>
    <col min="15116" max="15360" width="10.28515625" style="173"/>
    <col min="15361" max="15361" width="6.42578125" style="173" customWidth="1"/>
    <col min="15362" max="15362" width="58.28515625" style="173" customWidth="1"/>
    <col min="15363" max="15363" width="10.28515625" style="173"/>
    <col min="15364" max="15364" width="11" style="173" customWidth="1"/>
    <col min="15365" max="15366" width="9.7109375" style="173" customWidth="1"/>
    <col min="15367" max="15367" width="10.7109375" style="173" customWidth="1"/>
    <col min="15368" max="15369" width="11.28515625" style="173" customWidth="1"/>
    <col min="15370" max="15370" width="17" style="173" customWidth="1"/>
    <col min="15371" max="15371" width="16.28515625" style="173" customWidth="1"/>
    <col min="15372" max="15616" width="10.28515625" style="173"/>
    <col min="15617" max="15617" width="6.42578125" style="173" customWidth="1"/>
    <col min="15618" max="15618" width="58.28515625" style="173" customWidth="1"/>
    <col min="15619" max="15619" width="10.28515625" style="173"/>
    <col min="15620" max="15620" width="11" style="173" customWidth="1"/>
    <col min="15621" max="15622" width="9.7109375" style="173" customWidth="1"/>
    <col min="15623" max="15623" width="10.7109375" style="173" customWidth="1"/>
    <col min="15624" max="15625" width="11.28515625" style="173" customWidth="1"/>
    <col min="15626" max="15626" width="17" style="173" customWidth="1"/>
    <col min="15627" max="15627" width="16.28515625" style="173" customWidth="1"/>
    <col min="15628" max="15872" width="10.28515625" style="173"/>
    <col min="15873" max="15873" width="6.42578125" style="173" customWidth="1"/>
    <col min="15874" max="15874" width="58.28515625" style="173" customWidth="1"/>
    <col min="15875" max="15875" width="10.28515625" style="173"/>
    <col min="15876" max="15876" width="11" style="173" customWidth="1"/>
    <col min="15877" max="15878" width="9.7109375" style="173" customWidth="1"/>
    <col min="15879" max="15879" width="10.7109375" style="173" customWidth="1"/>
    <col min="15880" max="15881" width="11.28515625" style="173" customWidth="1"/>
    <col min="15882" max="15882" width="17" style="173" customWidth="1"/>
    <col min="15883" max="15883" width="16.28515625" style="173" customWidth="1"/>
    <col min="15884" max="16128" width="10.28515625" style="173"/>
    <col min="16129" max="16129" width="6.42578125" style="173" customWidth="1"/>
    <col min="16130" max="16130" width="58.28515625" style="173" customWidth="1"/>
    <col min="16131" max="16131" width="10.28515625" style="173"/>
    <col min="16132" max="16132" width="11" style="173" customWidth="1"/>
    <col min="16133" max="16134" width="9.7109375" style="173" customWidth="1"/>
    <col min="16135" max="16135" width="10.7109375" style="173" customWidth="1"/>
    <col min="16136" max="16137" width="11.28515625" style="173" customWidth="1"/>
    <col min="16138" max="16138" width="17" style="173" customWidth="1"/>
    <col min="16139" max="16139" width="16.28515625" style="173" customWidth="1"/>
    <col min="16140" max="16384" width="10.28515625" style="173"/>
  </cols>
  <sheetData>
    <row r="1" spans="1:12" ht="12" customHeight="1" x14ac:dyDescent="0.2">
      <c r="A1" s="172"/>
      <c r="C1" s="174"/>
      <c r="D1" s="174"/>
      <c r="E1" s="174"/>
      <c r="F1" s="174"/>
      <c r="H1" s="174" t="s">
        <v>82</v>
      </c>
    </row>
    <row r="2" spans="1:12" ht="12" customHeight="1" x14ac:dyDescent="0.2">
      <c r="C2" s="174"/>
      <c r="D2" s="174"/>
      <c r="E2" s="174"/>
      <c r="F2" s="174"/>
      <c r="H2" s="3" t="s">
        <v>37</v>
      </c>
    </row>
    <row r="3" spans="1:12" ht="12" customHeight="1" x14ac:dyDescent="0.2">
      <c r="C3" s="174"/>
      <c r="D3" s="174"/>
      <c r="E3" s="174"/>
      <c r="F3" s="174"/>
      <c r="H3" s="3" t="s">
        <v>0</v>
      </c>
    </row>
    <row r="4" spans="1:12" ht="12" customHeight="1" x14ac:dyDescent="0.2">
      <c r="B4" s="174"/>
      <c r="C4" s="175"/>
      <c r="D4" s="174"/>
      <c r="E4" s="175"/>
      <c r="F4" s="174"/>
      <c r="H4" s="3" t="s">
        <v>38</v>
      </c>
    </row>
    <row r="5" spans="1:12" ht="12" customHeight="1" x14ac:dyDescent="0.2">
      <c r="B5" s="174"/>
      <c r="C5" s="175"/>
      <c r="D5" s="174"/>
      <c r="E5" s="175"/>
      <c r="F5" s="174"/>
      <c r="G5" s="174"/>
      <c r="H5" s="174"/>
    </row>
    <row r="6" spans="1:12" ht="12.75" customHeight="1" x14ac:dyDescent="0.2">
      <c r="A6" s="176" t="s">
        <v>83</v>
      </c>
      <c r="B6" s="176"/>
      <c r="C6" s="176"/>
      <c r="D6" s="176"/>
      <c r="E6" s="176"/>
      <c r="F6" s="176"/>
      <c r="G6" s="176"/>
      <c r="H6" s="176"/>
      <c r="I6" s="176"/>
    </row>
    <row r="7" spans="1:12" ht="11.25" customHeight="1" x14ac:dyDescent="0.2">
      <c r="I7" s="173" t="s">
        <v>1</v>
      </c>
    </row>
    <row r="8" spans="1:12" ht="11.25" customHeight="1" x14ac:dyDescent="0.2">
      <c r="A8" s="177"/>
      <c r="B8" s="177"/>
      <c r="C8" s="178" t="s">
        <v>84</v>
      </c>
      <c r="D8" s="179" t="s">
        <v>85</v>
      </c>
      <c r="E8" s="180" t="s">
        <v>86</v>
      </c>
      <c r="F8" s="181"/>
      <c r="G8" s="180" t="s">
        <v>41</v>
      </c>
      <c r="H8" s="182"/>
      <c r="I8" s="181"/>
    </row>
    <row r="9" spans="1:12" ht="11.25" customHeight="1" x14ac:dyDescent="0.2">
      <c r="A9" s="183"/>
      <c r="B9" s="183"/>
      <c r="C9" s="184"/>
      <c r="D9" s="185" t="s">
        <v>87</v>
      </c>
      <c r="E9" s="178"/>
      <c r="F9" s="178"/>
      <c r="G9" s="180" t="s">
        <v>88</v>
      </c>
      <c r="H9" s="182"/>
      <c r="I9" s="181"/>
    </row>
    <row r="10" spans="1:12" ht="11.25" customHeight="1" x14ac:dyDescent="0.2">
      <c r="A10" s="183"/>
      <c r="B10" s="183"/>
      <c r="C10" s="184" t="s">
        <v>89</v>
      </c>
      <c r="D10" s="185" t="s">
        <v>90</v>
      </c>
      <c r="E10" s="184"/>
      <c r="F10" s="184"/>
      <c r="G10" s="178"/>
      <c r="H10" s="178"/>
      <c r="I10" s="178"/>
    </row>
    <row r="11" spans="1:12" ht="14.25" customHeight="1" x14ac:dyDescent="0.2">
      <c r="A11" s="183" t="s">
        <v>91</v>
      </c>
      <c r="B11" s="183" t="s">
        <v>92</v>
      </c>
      <c r="C11" s="184" t="s">
        <v>93</v>
      </c>
      <c r="D11" s="185" t="s">
        <v>94</v>
      </c>
      <c r="E11" s="184"/>
      <c r="F11" s="184"/>
      <c r="G11" s="184"/>
      <c r="H11" s="184"/>
      <c r="I11" s="184"/>
    </row>
    <row r="12" spans="1:12" ht="32.25" customHeight="1" x14ac:dyDescent="0.2">
      <c r="A12" s="183"/>
      <c r="B12" s="183"/>
      <c r="C12" s="184" t="s">
        <v>95</v>
      </c>
      <c r="D12" s="185" t="s">
        <v>96</v>
      </c>
      <c r="E12" s="184" t="s">
        <v>97</v>
      </c>
      <c r="F12" s="184" t="s">
        <v>98</v>
      </c>
      <c r="G12" s="184" t="s">
        <v>99</v>
      </c>
      <c r="H12" s="184" t="s">
        <v>100</v>
      </c>
      <c r="I12" s="184" t="s">
        <v>98</v>
      </c>
    </row>
    <row r="13" spans="1:12" ht="18.75" customHeight="1" x14ac:dyDescent="0.2">
      <c r="A13" s="186"/>
      <c r="B13" s="186"/>
      <c r="D13" s="187" t="s">
        <v>101</v>
      </c>
      <c r="E13" s="188"/>
      <c r="F13" s="188"/>
      <c r="G13" s="188"/>
      <c r="H13" s="188"/>
      <c r="I13" s="188"/>
    </row>
    <row r="14" spans="1:12" ht="11.25" customHeight="1" x14ac:dyDescent="0.2">
      <c r="A14" s="189">
        <v>1</v>
      </c>
      <c r="B14" s="189">
        <v>2</v>
      </c>
      <c r="C14" s="189">
        <v>3</v>
      </c>
      <c r="D14" s="189">
        <v>4</v>
      </c>
      <c r="E14" s="189">
        <v>5</v>
      </c>
      <c r="F14" s="189">
        <v>6</v>
      </c>
      <c r="G14" s="190">
        <v>7</v>
      </c>
      <c r="H14" s="189">
        <v>8</v>
      </c>
      <c r="I14" s="189">
        <v>9</v>
      </c>
    </row>
    <row r="15" spans="1:12" s="197" customFormat="1" ht="21.75" customHeight="1" x14ac:dyDescent="0.2">
      <c r="A15" s="191"/>
      <c r="B15" s="192" t="s">
        <v>102</v>
      </c>
      <c r="C15" s="193"/>
      <c r="D15" s="194">
        <v>119307774.00000001</v>
      </c>
      <c r="E15" s="194">
        <v>34973105.82</v>
      </c>
      <c r="F15" s="194">
        <v>84334668.180000007</v>
      </c>
      <c r="G15" s="194">
        <v>70515979.830000013</v>
      </c>
      <c r="H15" s="194">
        <v>17072938.789999999</v>
      </c>
      <c r="I15" s="194">
        <v>53443041.040000007</v>
      </c>
      <c r="J15" s="195"/>
      <c r="K15" s="196"/>
    </row>
    <row r="16" spans="1:12" s="197" customFormat="1" ht="12" customHeight="1" x14ac:dyDescent="0.2">
      <c r="A16" s="198"/>
      <c r="B16" s="199" t="s">
        <v>103</v>
      </c>
      <c r="C16" s="200"/>
      <c r="D16" s="201">
        <v>22171464.220000003</v>
      </c>
      <c r="E16" s="201">
        <v>2839195.18</v>
      </c>
      <c r="F16" s="201">
        <v>19332269.040000003</v>
      </c>
      <c r="G16" s="201">
        <v>10627978.319999998</v>
      </c>
      <c r="H16" s="201">
        <v>1053186.9100000001</v>
      </c>
      <c r="I16" s="201">
        <v>9574791.4100000001</v>
      </c>
      <c r="J16" s="202"/>
      <c r="K16" s="203"/>
      <c r="L16" s="204"/>
    </row>
    <row r="17" spans="1:11" s="197" customFormat="1" ht="12" customHeight="1" x14ac:dyDescent="0.2">
      <c r="A17" s="198"/>
      <c r="B17" s="205" t="s">
        <v>104</v>
      </c>
      <c r="C17" s="206"/>
      <c r="D17" s="207">
        <v>97136309.780000016</v>
      </c>
      <c r="E17" s="207">
        <v>32133910.639999997</v>
      </c>
      <c r="F17" s="207">
        <v>65002399.140000001</v>
      </c>
      <c r="G17" s="207">
        <v>59888001.510000013</v>
      </c>
      <c r="H17" s="207">
        <v>16019751.879999999</v>
      </c>
      <c r="I17" s="207">
        <v>43868249.630000003</v>
      </c>
      <c r="J17" s="202"/>
      <c r="K17" s="204"/>
    </row>
    <row r="18" spans="1:11" ht="33" customHeight="1" thickBot="1" x14ac:dyDescent="0.25">
      <c r="A18" s="208" t="s">
        <v>105</v>
      </c>
      <c r="B18" s="209" t="s">
        <v>106</v>
      </c>
      <c r="C18" s="210"/>
      <c r="D18" s="211">
        <v>93673657.530000016</v>
      </c>
      <c r="E18" s="211">
        <v>28970727.32</v>
      </c>
      <c r="F18" s="211">
        <v>64702930.210000001</v>
      </c>
      <c r="G18" s="211">
        <v>52974572.480000012</v>
      </c>
      <c r="H18" s="211">
        <v>12269724.589999998</v>
      </c>
      <c r="I18" s="211">
        <v>40704847.890000001</v>
      </c>
      <c r="J18" s="203"/>
    </row>
    <row r="19" spans="1:11" ht="23.25" customHeight="1" x14ac:dyDescent="0.2">
      <c r="A19" s="212" t="s">
        <v>107</v>
      </c>
      <c r="B19" s="213" t="s">
        <v>79</v>
      </c>
      <c r="C19" s="214"/>
      <c r="D19" s="214"/>
      <c r="E19" s="214"/>
      <c r="F19" s="215"/>
      <c r="G19" s="214"/>
      <c r="H19" s="214"/>
      <c r="I19" s="215"/>
      <c r="K19" s="202"/>
    </row>
    <row r="20" spans="1:11" ht="12.75" customHeight="1" x14ac:dyDescent="0.25">
      <c r="A20" s="216"/>
      <c r="B20" s="217" t="s">
        <v>108</v>
      </c>
      <c r="C20" s="218"/>
      <c r="D20" s="218"/>
      <c r="E20" s="218"/>
      <c r="F20" s="219"/>
      <c r="G20" s="218"/>
      <c r="H20" s="218"/>
      <c r="I20" s="219"/>
    </row>
    <row r="21" spans="1:11" x14ac:dyDescent="0.2">
      <c r="A21" s="220"/>
      <c r="B21" s="221" t="s">
        <v>103</v>
      </c>
      <c r="C21" s="222" t="s">
        <v>109</v>
      </c>
      <c r="D21" s="223">
        <v>17189.84</v>
      </c>
      <c r="E21" s="224">
        <v>5564.36</v>
      </c>
      <c r="F21" s="224">
        <v>11625.48</v>
      </c>
      <c r="G21" s="225">
        <v>17189.84</v>
      </c>
      <c r="H21" s="224">
        <v>5564.36</v>
      </c>
      <c r="I21" s="224">
        <v>11625.48</v>
      </c>
    </row>
    <row r="22" spans="1:11" x14ac:dyDescent="0.2">
      <c r="A22" s="226"/>
      <c r="B22" s="227" t="s">
        <v>104</v>
      </c>
      <c r="C22" s="228" t="s">
        <v>110</v>
      </c>
      <c r="D22" s="229">
        <f>621271.28-2000</f>
        <v>619271.28</v>
      </c>
      <c r="E22" s="230">
        <f>241683.5-2000</f>
        <v>239683.5</v>
      </c>
      <c r="F22" s="230">
        <v>379587.78</v>
      </c>
      <c r="G22" s="230">
        <f>621271.28-2000</f>
        <v>619271.28</v>
      </c>
      <c r="H22" s="230">
        <f>241683.5-2000</f>
        <v>239683.5</v>
      </c>
      <c r="I22" s="230">
        <v>379587.78</v>
      </c>
    </row>
    <row r="23" spans="1:11" ht="15.75" customHeight="1" x14ac:dyDescent="0.2">
      <c r="A23" s="231" t="s">
        <v>111</v>
      </c>
      <c r="D23" s="203"/>
      <c r="E23" s="203"/>
      <c r="F23" s="203"/>
      <c r="G23" s="203"/>
      <c r="H23" s="203"/>
      <c r="I23" s="203"/>
    </row>
    <row r="24" spans="1:11" ht="11.1" customHeight="1" x14ac:dyDescent="0.2">
      <c r="A24" s="232"/>
      <c r="D24" s="203"/>
      <c r="E24" s="203"/>
      <c r="F24" s="203"/>
      <c r="G24" s="203"/>
      <c r="H24" s="203"/>
      <c r="I24" s="203"/>
    </row>
    <row r="25" spans="1:11" ht="11.1" customHeight="1" x14ac:dyDescent="0.2">
      <c r="A25" s="232"/>
      <c r="D25" s="203"/>
      <c r="E25" s="203"/>
      <c r="F25" s="203"/>
      <c r="G25" s="203"/>
      <c r="H25" s="203"/>
      <c r="I25" s="203"/>
    </row>
    <row r="26" spans="1:11" ht="11.1" customHeight="1" x14ac:dyDescent="0.2">
      <c r="A26" s="232"/>
      <c r="D26" s="203"/>
      <c r="E26" s="203"/>
      <c r="F26" s="203"/>
      <c r="G26" s="203"/>
      <c r="H26" s="203"/>
      <c r="I26" s="203"/>
    </row>
    <row r="27" spans="1:11" ht="11.1" customHeight="1" x14ac:dyDescent="0.2">
      <c r="A27" s="232"/>
      <c r="D27" s="203"/>
      <c r="E27" s="203"/>
      <c r="F27" s="203"/>
      <c r="G27" s="203"/>
      <c r="H27" s="203"/>
      <c r="I27" s="203"/>
    </row>
    <row r="28" spans="1:11" ht="11.1" customHeight="1" x14ac:dyDescent="0.2">
      <c r="A28" s="232"/>
      <c r="D28" s="203"/>
      <c r="E28" s="203"/>
      <c r="F28" s="203"/>
      <c r="G28" s="203"/>
      <c r="H28" s="203"/>
      <c r="I28" s="203"/>
    </row>
    <row r="29" spans="1:11" ht="11.1" customHeight="1" x14ac:dyDescent="0.2">
      <c r="A29" s="232"/>
      <c r="D29" s="203"/>
      <c r="E29" s="203"/>
      <c r="F29" s="203"/>
      <c r="G29" s="203"/>
      <c r="H29" s="203"/>
      <c r="I29" s="203"/>
    </row>
    <row r="30" spans="1:11" ht="11.1" customHeight="1" x14ac:dyDescent="0.2">
      <c r="A30" s="232"/>
      <c r="D30" s="203"/>
      <c r="E30" s="203"/>
      <c r="F30" s="203"/>
      <c r="G30" s="203"/>
      <c r="H30" s="203"/>
      <c r="I30" s="203"/>
    </row>
    <row r="31" spans="1:11" ht="11.1" customHeight="1" x14ac:dyDescent="0.2">
      <c r="A31" s="232"/>
      <c r="D31" s="203"/>
      <c r="E31" s="203"/>
      <c r="F31" s="203"/>
      <c r="G31" s="203"/>
      <c r="H31" s="203"/>
      <c r="I31" s="203"/>
    </row>
    <row r="32" spans="1:11" ht="11.1" customHeight="1" x14ac:dyDescent="0.2">
      <c r="A32" s="232"/>
      <c r="D32" s="203"/>
      <c r="E32" s="203"/>
      <c r="F32" s="203"/>
      <c r="G32" s="203"/>
      <c r="H32" s="203"/>
      <c r="I32" s="203"/>
    </row>
    <row r="33" spans="1:9" ht="11.1" customHeight="1" x14ac:dyDescent="0.2">
      <c r="A33" s="232"/>
      <c r="D33" s="203"/>
      <c r="E33" s="203"/>
      <c r="F33" s="203"/>
      <c r="G33" s="203"/>
      <c r="H33" s="203"/>
      <c r="I33" s="203"/>
    </row>
    <row r="34" spans="1:9" ht="11.1" customHeight="1" x14ac:dyDescent="0.2">
      <c r="A34" s="232"/>
      <c r="D34" s="203"/>
      <c r="E34" s="203"/>
      <c r="F34" s="203"/>
      <c r="G34" s="203"/>
      <c r="H34" s="203"/>
      <c r="I34" s="203"/>
    </row>
    <row r="35" spans="1:9" ht="11.1" customHeight="1" x14ac:dyDescent="0.2">
      <c r="A35" s="232"/>
      <c r="D35" s="203"/>
      <c r="E35" s="203"/>
      <c r="F35" s="203"/>
      <c r="G35" s="203"/>
      <c r="H35" s="203"/>
      <c r="I35" s="203"/>
    </row>
    <row r="36" spans="1:9" ht="11.1" customHeight="1" x14ac:dyDescent="0.2">
      <c r="A36" s="232"/>
      <c r="D36" s="203"/>
      <c r="E36" s="203"/>
      <c r="F36" s="203"/>
      <c r="G36" s="203"/>
      <c r="H36" s="203"/>
      <c r="I36" s="203"/>
    </row>
    <row r="37" spans="1:9" ht="11.1" customHeight="1" x14ac:dyDescent="0.2">
      <c r="A37" s="232"/>
      <c r="D37" s="203"/>
      <c r="E37" s="203"/>
      <c r="F37" s="203"/>
      <c r="G37" s="203"/>
      <c r="H37" s="203"/>
      <c r="I37" s="203"/>
    </row>
    <row r="38" spans="1:9" ht="11.1" customHeight="1" x14ac:dyDescent="0.2">
      <c r="A38" s="232"/>
      <c r="D38" s="203"/>
      <c r="E38" s="203"/>
      <c r="F38" s="203"/>
      <c r="G38" s="203"/>
      <c r="H38" s="203"/>
      <c r="I38" s="203"/>
    </row>
    <row r="39" spans="1:9" ht="12.75" customHeight="1" x14ac:dyDescent="0.2">
      <c r="A39" s="233"/>
      <c r="D39" s="202"/>
      <c r="E39" s="202"/>
      <c r="F39" s="202"/>
      <c r="G39" s="202"/>
      <c r="H39" s="202"/>
      <c r="I39" s="202"/>
    </row>
    <row r="40" spans="1:9" ht="12.75" customHeight="1" x14ac:dyDescent="0.2">
      <c r="A40" s="233"/>
    </row>
    <row r="41" spans="1:9" x14ac:dyDescent="0.2">
      <c r="A41" s="23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84D0-F254-478E-9150-6F11890033D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Zał.Nr1</vt:lpstr>
      <vt:lpstr>Zał.Nr2</vt:lpstr>
      <vt:lpstr>Zał.Nr3</vt:lpstr>
      <vt:lpstr>Arkusz1</vt:lpstr>
      <vt:lpstr>Zał.Nr1!Obszar_wydruku</vt:lpstr>
      <vt:lpstr>Zał.Nr2!Obszar_wydruku</vt:lpstr>
      <vt:lpstr>Zał.Nr1!Tytuły_wydruku</vt:lpstr>
      <vt:lpstr>Zał.Nr2!Tytuły_wydruku</vt:lpstr>
      <vt:lpstr>Zał.Nr3!Tytuły_wydruku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Zarządzeenia nr 399/2023 Prezyenta Miasta Włocławek z dn. 27 października 2023 r.</dc:title>
  <dc:creator>Beata Duszeńska</dc:creator>
  <cp:keywords>Załącznik do Zarządzenia Prezydenta Miasta Włocławek</cp:keywords>
  <cp:lastModifiedBy>Karolina Budziszewska</cp:lastModifiedBy>
  <cp:lastPrinted>2023-10-31T11:34:42Z</cp:lastPrinted>
  <dcterms:created xsi:type="dcterms:W3CDTF">2022-07-04T12:50:12Z</dcterms:created>
  <dcterms:modified xsi:type="dcterms:W3CDTF">2023-10-31T12:08:06Z</dcterms:modified>
</cp:coreProperties>
</file>